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'!$8:$9</definedName>
  </definedNames>
  <calcPr calcId="125725"/>
</workbook>
</file>

<file path=xl/calcChain.xml><?xml version="1.0" encoding="utf-8"?>
<calcChain xmlns="http://schemas.openxmlformats.org/spreadsheetml/2006/main">
  <c r="G204" i="4"/>
  <c r="G203" s="1"/>
  <c r="G202" s="1"/>
  <c r="G86"/>
  <c r="F125" i="2"/>
  <c r="F395"/>
  <c r="F394" s="1"/>
  <c r="F393" s="1"/>
  <c r="D300" i="3"/>
  <c r="D22"/>
  <c r="D43" l="1"/>
  <c r="D306"/>
  <c r="D210"/>
  <c r="D270"/>
  <c r="F121" i="2"/>
  <c r="F306"/>
  <c r="F161"/>
  <c r="F172"/>
  <c r="F171" s="1"/>
  <c r="F170" s="1"/>
  <c r="F169" s="1"/>
  <c r="F124" l="1"/>
  <c r="F123" s="1"/>
  <c r="G334" i="4"/>
  <c r="G164"/>
  <c r="G108"/>
  <c r="G107" s="1"/>
  <c r="G106" s="1"/>
  <c r="G105" s="1"/>
  <c r="G104" s="1"/>
  <c r="G102"/>
  <c r="G101" s="1"/>
  <c r="G100" s="1"/>
  <c r="G99" s="1"/>
  <c r="G98" s="1"/>
  <c r="G85"/>
  <c r="G84" s="1"/>
  <c r="D131" i="3" l="1"/>
  <c r="F87" i="2"/>
  <c r="G66" i="4"/>
  <c r="D278" i="3"/>
  <c r="F448" i="2"/>
  <c r="G250" i="4"/>
  <c r="D294" i="3"/>
  <c r="D293" s="1"/>
  <c r="D292" s="1"/>
  <c r="D291" s="1"/>
  <c r="D276"/>
  <c r="D275" s="1"/>
  <c r="D220"/>
  <c r="D219" s="1"/>
  <c r="D118"/>
  <c r="D117" s="1"/>
  <c r="D69"/>
  <c r="D67"/>
  <c r="D31"/>
  <c r="F446" i="2"/>
  <c r="F338"/>
  <c r="F336"/>
  <c r="F255"/>
  <c r="F254" s="1"/>
  <c r="F253" s="1"/>
  <c r="F252" s="1"/>
  <c r="F63"/>
  <c r="F62" s="1"/>
  <c r="F61" s="1"/>
  <c r="F60" s="1"/>
  <c r="F59" s="1"/>
  <c r="G455" i="4"/>
  <c r="G453"/>
  <c r="G380"/>
  <c r="G379" s="1"/>
  <c r="G378" s="1"/>
  <c r="G377" s="1"/>
  <c r="G248"/>
  <c r="G157"/>
  <c r="G156" s="1"/>
  <c r="G155" s="1"/>
  <c r="G154" s="1"/>
  <c r="G153" s="1"/>
  <c r="G49"/>
  <c r="G48" s="1"/>
  <c r="G47" s="1"/>
  <c r="G46" s="1"/>
  <c r="G45" s="1"/>
  <c r="F445" i="2" l="1"/>
  <c r="F444" s="1"/>
  <c r="F443" s="1"/>
  <c r="F442" s="1"/>
  <c r="G247" i="4"/>
  <c r="G246" s="1"/>
  <c r="G245" s="1"/>
  <c r="G244" s="1"/>
  <c r="F178" i="2"/>
  <c r="G274" i="4" l="1"/>
  <c r="D321" i="3" l="1"/>
  <c r="F24" i="2"/>
  <c r="F57"/>
  <c r="G79" i="4"/>
  <c r="D304" i="3" l="1"/>
  <c r="D82"/>
  <c r="D187"/>
  <c r="D97"/>
  <c r="D96" s="1"/>
  <c r="D85" l="1"/>
  <c r="D50"/>
  <c r="F367" i="2"/>
  <c r="F314"/>
  <c r="F313" s="1"/>
  <c r="F386"/>
  <c r="F385" s="1"/>
  <c r="F193"/>
  <c r="F192" s="1"/>
  <c r="F191" s="1"/>
  <c r="F190" s="1"/>
  <c r="G478" i="4" l="1"/>
  <c r="G477" s="1"/>
  <c r="G476" s="1"/>
  <c r="G475" s="1"/>
  <c r="G346" l="1"/>
  <c r="G345" s="1"/>
  <c r="G344" s="1"/>
  <c r="G343" s="1"/>
  <c r="G342" s="1"/>
  <c r="G429" l="1"/>
  <c r="G428" s="1"/>
  <c r="G195" l="1"/>
  <c r="G194" s="1"/>
  <c r="D191" i="3" l="1"/>
  <c r="D315"/>
  <c r="F49" i="2"/>
  <c r="F34"/>
  <c r="G19" i="4"/>
  <c r="G37"/>
  <c r="G285"/>
  <c r="D59" i="3"/>
  <c r="F330" i="2"/>
  <c r="D298" i="3"/>
  <c r="F286" i="2"/>
  <c r="F285" s="1"/>
  <c r="F284" s="1"/>
  <c r="G163" i="4"/>
  <c r="G162" s="1"/>
  <c r="G161" s="1"/>
  <c r="G160" s="1"/>
  <c r="D159" i="3"/>
  <c r="F237" i="2"/>
  <c r="G151" i="4"/>
  <c r="D12" i="3"/>
  <c r="F294" i="2"/>
  <c r="F411"/>
  <c r="F410" s="1"/>
  <c r="F409" s="1"/>
  <c r="F408" s="1"/>
  <c r="G221" i="4"/>
  <c r="G220" s="1"/>
  <c r="G219" s="1"/>
  <c r="G218" s="1"/>
  <c r="D256" i="3"/>
  <c r="D153"/>
  <c r="D134"/>
  <c r="D115"/>
  <c r="F231" i="2"/>
  <c r="F218"/>
  <c r="F217" s="1"/>
  <c r="F216" s="1"/>
  <c r="F215" s="1"/>
  <c r="F90"/>
  <c r="G362" i="4"/>
  <c r="G353"/>
  <c r="G352" s="1"/>
  <c r="G351" s="1"/>
  <c r="G350" s="1"/>
  <c r="G69"/>
  <c r="D247" i="3"/>
  <c r="D109"/>
  <c r="D107"/>
  <c r="F78" i="2"/>
  <c r="F76"/>
  <c r="F435"/>
  <c r="G57" i="4"/>
  <c r="G55"/>
  <c r="F75" i="2" l="1"/>
  <c r="F74" s="1"/>
  <c r="F73" s="1"/>
  <c r="G54" i="4"/>
  <c r="G53" s="1"/>
  <c r="G52" s="1"/>
  <c r="G240" l="1"/>
  <c r="D84" i="3"/>
  <c r="F357" i="2"/>
  <c r="F356" s="1"/>
  <c r="G410" i="4"/>
  <c r="D63" i="3"/>
  <c r="D249"/>
  <c r="D246" s="1"/>
  <c r="D171"/>
  <c r="D155"/>
  <c r="D54"/>
  <c r="D52"/>
  <c r="F455" i="2"/>
  <c r="F454" s="1"/>
  <c r="F453" s="1"/>
  <c r="F452" s="1"/>
  <c r="F437"/>
  <c r="F434" s="1"/>
  <c r="F332"/>
  <c r="F95"/>
  <c r="F233"/>
  <c r="G524" i="4"/>
  <c r="G242"/>
  <c r="G239" l="1"/>
  <c r="G238" s="1"/>
  <c r="G237" s="1"/>
  <c r="G236" s="1"/>
  <c r="G147"/>
  <c r="F140" i="2" l="1"/>
  <c r="F139" s="1"/>
  <c r="F138" s="1"/>
  <c r="F137" s="1"/>
  <c r="D196" i="3"/>
  <c r="D182"/>
  <c r="D181" s="1"/>
  <c r="D180" s="1"/>
  <c r="D164"/>
  <c r="D162"/>
  <c r="D149"/>
  <c r="D147"/>
  <c r="D145"/>
  <c r="D113"/>
  <c r="D111"/>
  <c r="D74"/>
  <c r="D73" s="1"/>
  <c r="D27"/>
  <c r="D16"/>
  <c r="D14"/>
  <c r="F227" i="2"/>
  <c r="F225"/>
  <c r="F343"/>
  <c r="F342" s="1"/>
  <c r="F271"/>
  <c r="F269"/>
  <c r="F207"/>
  <c r="F205"/>
  <c r="F260"/>
  <c r="F259" s="1"/>
  <c r="F258" s="1"/>
  <c r="F257" s="1"/>
  <c r="F242"/>
  <c r="F240"/>
  <c r="F223"/>
  <c r="D106" i="3" l="1"/>
  <c r="D105" s="1"/>
  <c r="D161"/>
  <c r="F239" i="2"/>
  <c r="F204"/>
  <c r="F203" s="1"/>
  <c r="F202" s="1"/>
  <c r="G389" i="4" l="1"/>
  <c r="G358"/>
  <c r="G367"/>
  <c r="G365"/>
  <c r="G460"/>
  <c r="G459" s="1"/>
  <c r="G364" l="1"/>
  <c r="G391" l="1"/>
  <c r="G132" l="1"/>
  <c r="G130"/>
  <c r="G145"/>
  <c r="G143"/>
  <c r="G129" l="1"/>
  <c r="G128" s="1"/>
  <c r="G127" s="1"/>
  <c r="F304" i="2"/>
  <c r="D65" i="3"/>
  <c r="D37"/>
  <c r="F298" i="2"/>
  <c r="F334"/>
  <c r="G451" i="4"/>
  <c r="G420"/>
  <c r="G414"/>
  <c r="F111" i="2" l="1"/>
  <c r="F110" s="1"/>
  <c r="D217" i="3"/>
  <c r="D216" s="1"/>
  <c r="G445" i="4" l="1"/>
  <c r="D29" i="3" l="1"/>
  <c r="F296" i="2"/>
  <c r="G412" i="4"/>
  <c r="F421" i="2"/>
  <c r="F420" s="1"/>
  <c r="F311"/>
  <c r="G231" i="4"/>
  <c r="G230" s="1"/>
  <c r="D122" i="3"/>
  <c r="D121" s="1"/>
  <c r="D104" l="1"/>
  <c r="D120"/>
  <c r="F430" i="2"/>
  <c r="F429" s="1"/>
  <c r="F428" s="1"/>
  <c r="F427" s="1"/>
  <c r="F349"/>
  <c r="F348" s="1"/>
  <c r="F180"/>
  <c r="F167"/>
  <c r="F166" s="1"/>
  <c r="F165" s="1"/>
  <c r="F164" s="1"/>
  <c r="F163" s="1"/>
  <c r="G490" i="4"/>
  <c r="G489" s="1"/>
  <c r="G488" s="1"/>
  <c r="G487" s="1"/>
  <c r="G466"/>
  <c r="G465" s="1"/>
  <c r="G340"/>
  <c r="G339" s="1"/>
  <c r="G338" s="1"/>
  <c r="G337" s="1"/>
  <c r="G336" s="1"/>
  <c r="G116"/>
  <c r="D41" i="3"/>
  <c r="D286"/>
  <c r="D283"/>
  <c r="D263"/>
  <c r="D224"/>
  <c r="D102"/>
  <c r="D48"/>
  <c r="F460" i="2" l="1"/>
  <c r="F463"/>
  <c r="F145"/>
  <c r="F250"/>
  <c r="G260" i="4" l="1"/>
  <c r="G257" l="1"/>
  <c r="G375"/>
  <c r="G426" l="1"/>
  <c r="D25" i="3"/>
  <c r="F282" i="2"/>
  <c r="F281" s="1"/>
  <c r="F280" s="1"/>
  <c r="F279" s="1"/>
  <c r="G402" i="4"/>
  <c r="G401" s="1"/>
  <c r="G400" s="1"/>
  <c r="G399" s="1"/>
  <c r="D61" i="3"/>
  <c r="D35"/>
  <c r="G114" i="4" l="1"/>
  <c r="G502" l="1"/>
  <c r="G501" s="1"/>
  <c r="G500" s="1"/>
  <c r="G499" l="1"/>
  <c r="G498" s="1"/>
  <c r="G497" s="1"/>
  <c r="G149"/>
  <c r="G142" s="1"/>
  <c r="D178" i="3" l="1"/>
  <c r="D177" s="1"/>
  <c r="D157"/>
  <c r="D33"/>
  <c r="F68" i="2"/>
  <c r="F235"/>
  <c r="F363"/>
  <c r="F354"/>
  <c r="G176" i="4"/>
  <c r="G181"/>
  <c r="G180" s="1"/>
  <c r="G469"/>
  <c r="G468" s="1"/>
  <c r="F187" i="2"/>
  <c r="F186" s="1"/>
  <c r="F144"/>
  <c r="F143" s="1"/>
  <c r="F142" s="1"/>
  <c r="F136" s="1"/>
  <c r="F135" s="1"/>
  <c r="G447" i="4" l="1"/>
  <c r="G123" l="1"/>
  <c r="G122" s="1"/>
  <c r="F302" i="2" l="1"/>
  <c r="G418" i="4"/>
  <c r="F365" i="2" l="1"/>
  <c r="F362" s="1"/>
  <c r="F361" s="1"/>
  <c r="G178" i="4"/>
  <c r="G175" s="1"/>
  <c r="D80" i="3"/>
  <c r="D254"/>
  <c r="D138"/>
  <c r="D137" s="1"/>
  <c r="D136" s="1"/>
  <c r="G228" i="4"/>
  <c r="F418" i="2"/>
  <c r="G174" i="4" l="1"/>
  <c r="F416" i="2"/>
  <c r="F415" s="1"/>
  <c r="F153"/>
  <c r="F152" s="1"/>
  <c r="F151" s="1"/>
  <c r="F150" s="1"/>
  <c r="G472" i="4"/>
  <c r="G471" s="1"/>
  <c r="G464" s="1"/>
  <c r="G326"/>
  <c r="G325" s="1"/>
  <c r="G324" s="1"/>
  <c r="G323" s="1"/>
  <c r="G463" l="1"/>
  <c r="G462" s="1"/>
  <c r="G319"/>
  <c r="G318" s="1"/>
  <c r="G317" s="1"/>
  <c r="G316" s="1"/>
  <c r="G315" s="1"/>
  <c r="G314" s="1"/>
  <c r="G226" l="1"/>
  <c r="G225" s="1"/>
  <c r="G449" l="1"/>
  <c r="D175" i="3" l="1"/>
  <c r="F184" i="2"/>
  <c r="G120" i="4"/>
  <c r="D267" i="3" l="1"/>
  <c r="G540" i="4"/>
  <c r="G539" s="1"/>
  <c r="G538" s="1"/>
  <c r="G537" s="1"/>
  <c r="G536" s="1"/>
  <c r="G535" s="1"/>
  <c r="G532"/>
  <c r="G530"/>
  <c r="G523"/>
  <c r="G522" s="1"/>
  <c r="G516"/>
  <c r="G515" s="1"/>
  <c r="G514" s="1"/>
  <c r="G513" s="1"/>
  <c r="G512" s="1"/>
  <c r="G511" s="1"/>
  <c r="G509"/>
  <c r="G508" s="1"/>
  <c r="G507" s="1"/>
  <c r="G506" s="1"/>
  <c r="G505" s="1"/>
  <c r="G504" s="1"/>
  <c r="G495"/>
  <c r="G494" s="1"/>
  <c r="G493" s="1"/>
  <c r="G492" s="1"/>
  <c r="G483"/>
  <c r="G482" s="1"/>
  <c r="G481" s="1"/>
  <c r="G480" s="1"/>
  <c r="G474" s="1"/>
  <c r="G457"/>
  <c r="G443"/>
  <c r="G437"/>
  <c r="G436" s="1"/>
  <c r="G434"/>
  <c r="G433" s="1"/>
  <c r="G424"/>
  <c r="G422"/>
  <c r="G416"/>
  <c r="G408"/>
  <c r="G397"/>
  <c r="G395"/>
  <c r="G393"/>
  <c r="G387"/>
  <c r="G373"/>
  <c r="G360"/>
  <c r="G357" s="1"/>
  <c r="G331"/>
  <c r="G330" s="1"/>
  <c r="G312"/>
  <c r="G311" s="1"/>
  <c r="G310" s="1"/>
  <c r="G309" s="1"/>
  <c r="G308" s="1"/>
  <c r="G307" s="1"/>
  <c r="G305"/>
  <c r="G304" s="1"/>
  <c r="G303" s="1"/>
  <c r="G302" s="1"/>
  <c r="G300"/>
  <c r="G298"/>
  <c r="G292"/>
  <c r="G290"/>
  <c r="G282"/>
  <c r="G271"/>
  <c r="G263"/>
  <c r="G234"/>
  <c r="G233" s="1"/>
  <c r="G224" s="1"/>
  <c r="G215"/>
  <c r="G214" s="1"/>
  <c r="G212"/>
  <c r="G211" s="1"/>
  <c r="G200"/>
  <c r="G199" s="1"/>
  <c r="G198" s="1"/>
  <c r="G197" s="1"/>
  <c r="G192"/>
  <c r="G190"/>
  <c r="G188"/>
  <c r="G170"/>
  <c r="G169" s="1"/>
  <c r="G168" s="1"/>
  <c r="G167" s="1"/>
  <c r="G166" s="1"/>
  <c r="G137"/>
  <c r="G136" s="1"/>
  <c r="G118"/>
  <c r="G113" s="1"/>
  <c r="G94"/>
  <c r="G93" s="1"/>
  <c r="G92" s="1"/>
  <c r="G91" s="1"/>
  <c r="G90" s="1"/>
  <c r="G89" s="1"/>
  <c r="G82"/>
  <c r="G76"/>
  <c r="G74"/>
  <c r="G64"/>
  <c r="G62"/>
  <c r="G61" s="1"/>
  <c r="G43"/>
  <c r="G42" s="1"/>
  <c r="G41" s="1"/>
  <c r="G40" s="1"/>
  <c r="G39" s="1"/>
  <c r="G33"/>
  <c r="G27"/>
  <c r="G26" s="1"/>
  <c r="G25" s="1"/>
  <c r="G24" s="1"/>
  <c r="G23" s="1"/>
  <c r="G16"/>
  <c r="D193" i="3"/>
  <c r="D186" s="1"/>
  <c r="F40" i="2"/>
  <c r="F39" s="1"/>
  <c r="F38" s="1"/>
  <c r="F37" s="1"/>
  <c r="F36" s="1"/>
  <c r="D273" i="3"/>
  <c r="D272" s="1"/>
  <c r="D261"/>
  <c r="G442" i="4" l="1"/>
  <c r="G270"/>
  <c r="G269" s="1"/>
  <c r="G268" s="1"/>
  <c r="G267" s="1"/>
  <c r="G266" s="1"/>
  <c r="G265" s="1"/>
  <c r="G15"/>
  <c r="G14" s="1"/>
  <c r="G13" s="1"/>
  <c r="G12" s="1"/>
  <c r="G11" s="1"/>
  <c r="G10" s="1"/>
  <c r="G281"/>
  <c r="G280" s="1"/>
  <c r="G279" s="1"/>
  <c r="G278" s="1"/>
  <c r="G32"/>
  <c r="G31" s="1"/>
  <c r="G30" s="1"/>
  <c r="G29" s="1"/>
  <c r="G73"/>
  <c r="G72" s="1"/>
  <c r="G407"/>
  <c r="G406" s="1"/>
  <c r="G529"/>
  <c r="G528" s="1"/>
  <c r="G521" s="1"/>
  <c r="G520" s="1"/>
  <c r="G356"/>
  <c r="G355" s="1"/>
  <c r="G349" s="1"/>
  <c r="G386"/>
  <c r="G329"/>
  <c r="G328" s="1"/>
  <c r="G322" s="1"/>
  <c r="G321" s="1"/>
  <c r="G60"/>
  <c r="G59" s="1"/>
  <c r="G486"/>
  <c r="G485" s="1"/>
  <c r="G187"/>
  <c r="G372"/>
  <c r="G371" s="1"/>
  <c r="G370" s="1"/>
  <c r="G369" s="1"/>
  <c r="G256"/>
  <c r="G255" s="1"/>
  <c r="G254" s="1"/>
  <c r="G253" s="1"/>
  <c r="G252" s="1"/>
  <c r="G173"/>
  <c r="G172" s="1"/>
  <c r="G159" s="1"/>
  <c r="G223"/>
  <c r="G217" s="1"/>
  <c r="G297"/>
  <c r="G296" s="1"/>
  <c r="G295" s="1"/>
  <c r="G294" s="1"/>
  <c r="G135"/>
  <c r="G134" s="1"/>
  <c r="G126" s="1"/>
  <c r="G289"/>
  <c r="G288" s="1"/>
  <c r="G287" s="1"/>
  <c r="G432"/>
  <c r="G431" s="1"/>
  <c r="G210"/>
  <c r="G209" s="1"/>
  <c r="G208" s="1"/>
  <c r="D223" i="3"/>
  <c r="D222" s="1"/>
  <c r="D214"/>
  <c r="F198" i="2"/>
  <c r="F197" s="1"/>
  <c r="F196" s="1"/>
  <c r="F195" s="1"/>
  <c r="F189" s="1"/>
  <c r="F158"/>
  <c r="F157" s="1"/>
  <c r="F85"/>
  <c r="G207" i="4" l="1"/>
  <c r="G186"/>
  <c r="G185" s="1"/>
  <c r="F156" i="2"/>
  <c r="F155" s="1"/>
  <c r="F149" s="1"/>
  <c r="G441" i="4"/>
  <c r="G440" s="1"/>
  <c r="G439" s="1"/>
  <c r="G71"/>
  <c r="G51" s="1"/>
  <c r="G385"/>
  <c r="G384" s="1"/>
  <c r="G383" s="1"/>
  <c r="G348"/>
  <c r="G277"/>
  <c r="G405"/>
  <c r="G404" s="1"/>
  <c r="G112"/>
  <c r="G111" s="1"/>
  <c r="G110" s="1"/>
  <c r="G97" s="1"/>
  <c r="G519"/>
  <c r="G518" s="1"/>
  <c r="F372" i="2"/>
  <c r="G184" i="4" l="1"/>
  <c r="G183" s="1"/>
  <c r="G22"/>
  <c r="G382"/>
  <c r="G276" s="1"/>
  <c r="D94" i="3"/>
  <c r="F383" i="2"/>
  <c r="D241" i="3" l="1"/>
  <c r="D318" l="1"/>
  <c r="D317" s="1"/>
  <c r="D312"/>
  <c r="D311" s="1"/>
  <c r="F54" i="2"/>
  <c r="F53" s="1"/>
  <c r="F52" s="1"/>
  <c r="F51" s="1"/>
  <c r="F21"/>
  <c r="F20" s="1"/>
  <c r="D127" i="3" l="1"/>
  <c r="F340" i="2"/>
  <c r="F83"/>
  <c r="F82" s="1"/>
  <c r="F70"/>
  <c r="F67" s="1"/>
  <c r="F66" s="1"/>
  <c r="F65" s="1"/>
  <c r="F322" l="1"/>
  <c r="F321" s="1"/>
  <c r="F319"/>
  <c r="F318" s="1"/>
  <c r="D258" i="3"/>
  <c r="F317" i="2" l="1"/>
  <c r="F316" s="1"/>
  <c r="F292"/>
  <c r="F46" l="1"/>
  <c r="F45" s="1"/>
  <c r="F424"/>
  <c r="F423" s="1"/>
  <c r="F414" s="1"/>
  <c r="D92" i="3"/>
  <c r="D71"/>
  <c r="F381" i="2"/>
  <c r="F413" l="1"/>
  <c r="F407" s="1"/>
  <c r="D129" i="3"/>
  <c r="D126" s="1"/>
  <c r="F371" i="2"/>
  <c r="F370" s="1"/>
  <c r="F369" s="1"/>
  <c r="D125" i="3" l="1"/>
  <c r="D124" s="1"/>
  <c r="F81" i="2"/>
  <c r="F80" s="1"/>
  <c r="D309" i="3"/>
  <c r="D308" s="1"/>
  <c r="D297" s="1"/>
  <c r="D289"/>
  <c r="D265"/>
  <c r="D260" s="1"/>
  <c r="D252"/>
  <c r="D251" s="1"/>
  <c r="D239"/>
  <c r="D237"/>
  <c r="D233"/>
  <c r="D231"/>
  <c r="D229"/>
  <c r="D212"/>
  <c r="D208"/>
  <c r="D205"/>
  <c r="D202"/>
  <c r="D200"/>
  <c r="D198"/>
  <c r="D173"/>
  <c r="D169"/>
  <c r="D151"/>
  <c r="D142" s="1"/>
  <c r="D100"/>
  <c r="D99" s="1"/>
  <c r="D90"/>
  <c r="D89" s="1"/>
  <c r="D57"/>
  <c r="D56" s="1"/>
  <c r="D78"/>
  <c r="D77" s="1"/>
  <c r="D46"/>
  <c r="D39"/>
  <c r="D20"/>
  <c r="D18"/>
  <c r="D195" l="1"/>
  <c r="D245"/>
  <c r="D24"/>
  <c r="D88"/>
  <c r="D168"/>
  <c r="D296"/>
  <c r="D228"/>
  <c r="D227" s="1"/>
  <c r="D236"/>
  <c r="D235" s="1"/>
  <c r="D185"/>
  <c r="D141"/>
  <c r="D140" s="1"/>
  <c r="D11"/>
  <c r="D76"/>
  <c r="D282"/>
  <c r="D281" s="1"/>
  <c r="D10" l="1"/>
  <c r="D9" s="1"/>
  <c r="D184"/>
  <c r="D244"/>
  <c r="D280"/>
  <c r="D87"/>
  <c r="F94" i="2" l="1"/>
  <c r="F15"/>
  <c r="F14" s="1"/>
  <c r="F13" s="1"/>
  <c r="F12" s="1"/>
  <c r="F11" s="1"/>
  <c r="F19"/>
  <c r="F18" s="1"/>
  <c r="F17" s="1"/>
  <c r="F30"/>
  <c r="F44"/>
  <c r="F43" s="1"/>
  <c r="F42" s="1"/>
  <c r="F102"/>
  <c r="F105"/>
  <c r="F108"/>
  <c r="F115"/>
  <c r="F114" s="1"/>
  <c r="F119"/>
  <c r="F118" s="1"/>
  <c r="F133"/>
  <c r="F132" s="1"/>
  <c r="F131" s="1"/>
  <c r="F130" s="1"/>
  <c r="F129" s="1"/>
  <c r="F128" s="1"/>
  <c r="F182"/>
  <c r="F212"/>
  <c r="F211" s="1"/>
  <c r="F229"/>
  <c r="F222" s="1"/>
  <c r="F248"/>
  <c r="F247" s="1"/>
  <c r="F267"/>
  <c r="F273"/>
  <c r="F300"/>
  <c r="F328"/>
  <c r="F327" s="1"/>
  <c r="F352"/>
  <c r="F379"/>
  <c r="F378" s="1"/>
  <c r="F377" s="1"/>
  <c r="F391"/>
  <c r="F390" s="1"/>
  <c r="F389" s="1"/>
  <c r="F388" s="1"/>
  <c r="F402"/>
  <c r="F401" s="1"/>
  <c r="F405"/>
  <c r="F404" s="1"/>
  <c r="F440"/>
  <c r="F439" s="1"/>
  <c r="F433" s="1"/>
  <c r="F466"/>
  <c r="F473"/>
  <c r="F472" s="1"/>
  <c r="F471" s="1"/>
  <c r="F470" s="1"/>
  <c r="F480"/>
  <c r="F479" s="1"/>
  <c r="F478" s="1"/>
  <c r="F477" s="1"/>
  <c r="F29" l="1"/>
  <c r="F28" s="1"/>
  <c r="F27" s="1"/>
  <c r="F26" s="1"/>
  <c r="F221"/>
  <c r="F220" s="1"/>
  <c r="F214" s="1"/>
  <c r="F326"/>
  <c r="F325" s="1"/>
  <c r="F324" s="1"/>
  <c r="F177"/>
  <c r="F176" s="1"/>
  <c r="F351"/>
  <c r="F347" s="1"/>
  <c r="F360"/>
  <c r="F359" s="1"/>
  <c r="F113"/>
  <c r="F246"/>
  <c r="F245" s="1"/>
  <c r="F244" s="1"/>
  <c r="F210"/>
  <c r="F209" s="1"/>
  <c r="F201" s="1"/>
  <c r="F400"/>
  <c r="F399" s="1"/>
  <c r="F398" s="1"/>
  <c r="F432"/>
  <c r="F426" s="1"/>
  <c r="F459"/>
  <c r="F458" s="1"/>
  <c r="F117"/>
  <c r="F277"/>
  <c r="F397" l="1"/>
  <c r="F346"/>
  <c r="F345" s="1"/>
  <c r="F457"/>
  <c r="F451" s="1"/>
  <c r="F200" l="1"/>
  <c r="F100"/>
  <c r="F99" s="1"/>
  <c r="F93" l="1"/>
  <c r="F92" s="1"/>
  <c r="F72" s="1"/>
  <c r="F469"/>
  <c r="F468" s="1"/>
  <c r="F10" l="1"/>
  <c r="F175"/>
  <c r="F174" s="1"/>
  <c r="F148" s="1"/>
  <c r="F309" l="1"/>
  <c r="F291" s="1"/>
  <c r="F290" s="1"/>
  <c r="F275"/>
  <c r="F266" s="1"/>
  <c r="F476"/>
  <c r="F475" s="1"/>
  <c r="F265" l="1"/>
  <c r="F264" s="1"/>
  <c r="F263" s="1"/>
  <c r="F376"/>
  <c r="F375" s="1"/>
  <c r="F374" s="1"/>
  <c r="F450"/>
  <c r="F289" l="1"/>
  <c r="F288" l="1"/>
  <c r="F262" s="1"/>
  <c r="F482" s="1"/>
  <c r="G141" i="4" l="1"/>
  <c r="G140" s="1"/>
  <c r="G139" s="1"/>
  <c r="G125" s="1"/>
  <c r="G21" l="1"/>
  <c r="G542" s="1"/>
  <c r="D167" i="3"/>
  <c r="D166" s="1"/>
  <c r="D323" s="1"/>
</calcChain>
</file>

<file path=xl/sharedStrings.xml><?xml version="1.0" encoding="utf-8"?>
<sst xmlns="http://schemas.openxmlformats.org/spreadsheetml/2006/main" count="4888" uniqueCount="500">
  <si>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</si>
  <si>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</si>
  <si>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</si>
  <si>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</si>
  <si>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</si>
  <si>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</si>
  <si>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</si>
  <si>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</si>
  <si>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</si>
  <si>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</si>
  <si>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</si>
  <si>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</si>
  <si>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</si>
  <si>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</si>
  <si>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</si>
  <si>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</si>
  <si>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</si>
  <si>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</si>
  <si>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</si>
  <si>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</si>
  <si>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</si>
  <si>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</si>
  <si>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</si>
  <si>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</si>
  <si>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</si>
  <si>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</si>
  <si>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</si>
  <si>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</si>
  <si>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</si>
  <si>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</si>
  <si>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</si>
  <si>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</si>
  <si>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</si>
  <si>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</si>
  <si>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</si>
  <si>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</si>
  <si>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</si>
  <si>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</si>
  <si>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</si>
  <si>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</si>
  <si>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</si>
  <si>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</si>
  <si>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</si>
  <si>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</si>
  <si>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</si>
  <si>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</si>
  <si>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</si>
  <si>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</si>
  <si>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</si>
  <si>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</si>
  <si>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</si>
  <si>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</si>
  <si>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</si>
  <si>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</si>
  <si>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</si>
  <si>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</si>
  <si>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</si>
  <si>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</si>
  <si>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</si>
  <si>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</si>
  <si>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</si>
  <si>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</si>
  <si>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</si>
  <si>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</si>
  <si>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</si>
  <si>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</si>
  <si>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</si>
  <si>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</si>
  <si>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</si>
  <si>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</si>
  <si>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</si>
  <si>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</si>
  <si>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</si>
  <si>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</si>
  <si>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</si>
  <si>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</si>
  <si>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</si>
  <si>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</si>
  <si>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</si>
  <si>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</si>
  <si>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</si>
  <si>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</si>
  <si>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</si>
  <si>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</si>
  <si>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</si>
  <si>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</si>
  <si>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</si>
  <si>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</si>
  <si>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</si>
  <si>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</si>
  <si>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</si>
  <si>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</si>
  <si>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</si>
  <si>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</si>
  <si>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</si>
  <si>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</si>
  <si>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</si>
  <si>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</si>
  <si>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</si>
  <si>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</si>
  <si>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</si>
  <si>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</si>
  <si>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</si>
  <si>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</si>
  <si>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</si>
  <si>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</si>
  <si>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</si>
  <si>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</si>
  <si>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</si>
  <si>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</si>
  <si>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</si>
  <si>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</si>
  <si>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</si>
  <si>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</si>
  <si>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</si>
  <si>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</si>
  <si>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</si>
  <si>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</si>
  <si>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</si>
  <si>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</si>
  <si>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</si>
  <si>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</si>
  <si>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</si>
  <si>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</si>
  <si>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</si>
  <si>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</si>
  <si>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</si>
  <si>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</si>
  <si>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</si>
  <si>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</si>
  <si>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</si>
  <si>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</si>
  <si>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</si>
  <si>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</si>
  <si>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</si>
  <si>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</si>
  <si>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</si>
  <si>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</si>
  <si>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</si>
  <si>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</si>
  <si>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</si>
  <si>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</si>
  <si>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</si>
  <si>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</si>
  <si>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</si>
  <si>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</si>
  <si>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</si>
  <si>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</si>
  <si>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</si>
  <si>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</si>
  <si>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</si>
  <si>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</si>
  <si>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</si>
  <si>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</si>
  <si>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</si>
  <si>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</si>
  <si>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</si>
  <si>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</si>
  <si>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</si>
  <si>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</si>
  <si>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</si>
  <si>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</si>
  <si>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</si>
  <si>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</si>
  <si>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</si>
  <si>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</si>
  <si>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</si>
  <si>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</si>
  <si>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</si>
  <si>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</si>
  <si>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</si>
  <si>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</si>
  <si>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</si>
  <si>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</si>
  <si>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</si>
  <si>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</si>
  <si>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</si>
  <si>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</si>
  <si>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</si>
  <si>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</si>
  <si>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</si>
  <si>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</si>
  <si>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</si>
  <si>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</si>
  <si>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</si>
  <si>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</si>
  <si>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</si>
  <si>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</si>
  <si>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</si>
  <si>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</si>
  <si>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</si>
  <si>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</si>
  <si>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</si>
  <si>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</si>
  <si>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</si>
  <si>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</si>
  <si>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</si>
  <si>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</si>
  <si>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</si>
  <si>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</si>
  <si>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</si>
  <si>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</si>
  <si>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</si>
  <si>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</si>
  <si>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</si>
  <si>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</si>
  <si>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</si>
  <si>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</si>
  <si>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</si>
  <si>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</si>
  <si>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</si>
  <si>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</si>
  <si>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</si>
  <si>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</si>
  <si>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</si>
  <si>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</si>
  <si>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</si>
  <si>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</si>
  <si>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</si>
  <si>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</si>
  <si>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</si>
  <si>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</si>
  <si>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</si>
  <si>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</si>
  <si>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</si>
  <si>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</si>
  <si>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</si>
  <si>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</si>
  <si>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</si>
  <si>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</si>
  <si>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</si>
  <si>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</si>
  <si>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</si>
  <si>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</si>
  <si>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</si>
  <si>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</si>
  <si>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</si>
  <si>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</si>
  <si>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</si>
  <si>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</si>
  <si>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</si>
  <si>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</si>
  <si>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</si>
  <si>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</si>
  <si>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</si>
  <si>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</si>
  <si>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</si>
  <si>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</si>
  <si>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</si>
  <si>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</si>
  <si>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</si>
  <si>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</si>
  <si>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</si>
  <si>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</si>
  <si>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</si>
  <si>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</si>
  <si>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</si>
  <si>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</si>
  <si>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</si>
  <si>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</si>
  <si>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</si>
  <si>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</si>
  <si>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</si>
  <si>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</si>
  <si>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</si>
  <si>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</si>
  <si>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</si>
  <si>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</si>
  <si>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</si>
  <si>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</si>
  <si>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</si>
  <si>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</si>
  <si>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</si>
  <si>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</si>
  <si>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</si>
  <si>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</si>
  <si>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</si>
  <si>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</si>
  <si>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</si>
  <si>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</si>
  <si>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</si>
  <si>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</si>
  <si>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</si>
  <si>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</si>
  <si>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</si>
  <si>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</si>
  <si>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</si>
  <si>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</si>
  <si>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</si>
  <si>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</si>
  <si>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</si>
  <si>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</si>
  <si>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</si>
  <si>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</si>
  <si>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</si>
  <si>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</si>
  <si>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</si>
  <si>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</si>
  <si>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</si>
  <si>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</si>
  <si>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</si>
  <si>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</si>
  <si>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</si>
  <si>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</si>
  <si>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</si>
  <si>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</si>
  <si>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</si>
  <si>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</si>
  <si>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</si>
  <si>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</si>
  <si>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</si>
  <si>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</si>
  <si>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</si>
  <si>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</si>
  <si>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</si>
  <si>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</si>
  <si>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</si>
  <si>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</si>
  <si>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</si>
  <si>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</si>
  <si>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</si>
  <si>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</si>
  <si>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</si>
  <si>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</si>
  <si>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</si>
  <si>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</si>
  <si>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</si>
  <si>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</si>
  <si>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</si>
  <si>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</si>
  <si>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</si>
  <si>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</si>
  <si>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</si>
  <si>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</si>
  <si>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</si>
  <si>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</si>
  <si>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</si>
  <si>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</si>
  <si>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</si>
  <si>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</si>
  <si>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</si>
  <si>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</si>
  <si>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</si>
  <si>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</si>
  <si>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</si>
  <si>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</si>
  <si>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</si>
  <si>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</si>
  <si>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</si>
  <si>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</si>
  <si>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</si>
  <si>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</si>
  <si>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</si>
  <si>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</si>
  <si>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</si>
  <si>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</si>
  <si>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</si>
  <si>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</si>
  <si>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</si>
  <si>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</si>
  <si>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</si>
  <si>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</si>
  <si>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</si>
  <si>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</si>
  <si>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</si>
  <si>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</si>
  <si>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</si>
  <si>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</si>
  <si>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</si>
  <si>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</si>
  <si>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</si>
  <si>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</si>
  <si>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</si>
  <si>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</si>
  <si>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</si>
  <si>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</si>
  <si>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</si>
  <si>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</si>
  <si>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</si>
  <si>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</si>
  <si>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</si>
  <si>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</si>
  <si>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</si>
  <si>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</si>
  <si>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</si>
  <si>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</si>
  <si>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</si>
  <si>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</si>
  <si>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</si>
  <si>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</si>
  <si>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</si>
  <si>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</si>
  <si>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</si>
  <si>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</si>
  <si>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</si>
  <si>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</si>
  <si>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</si>
  <si>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</si>
  <si>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</si>
  <si>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</si>
  <si>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</si>
  <si>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</si>
  <si>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</si>
  <si>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</si>
  <si>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</si>
  <si>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</si>
  <si>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</si>
  <si>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</si>
  <si>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</si>
  <si>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</si>
  <si>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</si>
  <si>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</si>
  <si>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</si>
  <si>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</si>
  <si>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</si>
  <si>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</si>
  <si>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</si>
  <si>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</si>
  <si>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</si>
  <si>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</si>
  <si>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</si>
  <si>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</si>
  <si>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</si>
  <si>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</si>
  <si>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</si>
  <si>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</si>
  <si>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</si>
  <si>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</si>
  <si>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</si>
  <si>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</si>
  <si>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</si>
  <si>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 xml:space="preserve">Расходы на реализацию мероприятий по обеспечению жильем молодых семей
</t>
  </si>
  <si>
    <t>Федеральный проект "Культурная среда"</t>
  </si>
  <si>
    <t>Расходы на государственную поддержку отрасли культуры (в рамках федерального проекта «Культурная среда»)</t>
  </si>
  <si>
    <t>02 1 А1 55190</t>
  </si>
  <si>
    <t>02 1 А1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</si>
  <si>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</si>
  <si>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</si>
  <si>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</si>
  <si>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</si>
  <si>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</si>
  <si>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</si>
  <si>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</si>
  <si>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</si>
  <si>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</si>
  <si>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</si>
  <si>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</si>
  <si>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</si>
  <si>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</si>
  <si>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</si>
  <si>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</si>
  <si>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</si>
  <si>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 xml:space="preserve"> </t>
  </si>
  <si>
    <t>Подпрограмма муниципальной программы «Формирование современной городской среды на территории муниципального образования»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</si>
  <si>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</si>
  <si>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поддержку муниципальных программ формирования современной городской среды</t>
  </si>
  <si>
    <t>10 0 00 00000</t>
  </si>
  <si>
    <t>10 1 00 00000</t>
  </si>
  <si>
    <t>10 1 F2 00000</t>
  </si>
  <si>
    <t>10 1 F2 55550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</si>
  <si>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</si>
  <si>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</si>
  <si>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</si>
  <si>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</si>
  <si>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03 1 02 00000</t>
  </si>
  <si>
    <t>03 1 02 L5760</t>
  </si>
  <si>
    <t>Субсидии на обеспечение комплексного развития сельских территорий в рамках основного мероприятия «Развитие инженерной инфраструктуры на сельских территориях"</t>
  </si>
  <si>
    <t>«Развитие инженерной инфраструктуры на сельских территориях» «Сохранение объектов культурного наследия Пустошкинского района»</t>
  </si>
  <si>
    <t>Основное мероприятие "Развитие инженерной инфраструктуры на сельских территориях"</t>
  </si>
  <si>
    <t>01 1 02 20201</t>
  </si>
  <si>
    <t>Расходы на капитальный ремонт в муниципальных учреждениях (капитальный ремонт кровли МБОУ «Пустошкинская сельская общеобразовательная школа)</t>
  </si>
  <si>
    <t>01 1 03 41831</t>
  </si>
  <si>
    <t>01 1 03 W1831</t>
  </si>
  <si>
    <t>Расходы на  реализацию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</si>
  <si>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</si>
  <si>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 (Инициативный проект "Спортивный зал - территория возможностей")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</si>
  <si>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</si>
  <si>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</si>
  <si>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</si>
  <si>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Расходы на исполнение судебных актов в рамках непрограммного направления деятельности</t>
  </si>
  <si>
    <t>90 9 00 20002</t>
  </si>
  <si>
    <t>07 1 02 42200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</si>
  <si>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</si>
  <si>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</si>
  <si>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08 1 04 LП020</t>
  </si>
  <si>
    <t>000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</si>
  <si>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полугодие 2022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</si>
  <si>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полугодие 2022 год</t>
  </si>
  <si>
    <t>Ведомственная структура расходов бюджета муниципального образования "Пустошкинский район" за 1 полугодие 2022 год</t>
  </si>
  <si>
    <t>90 9 00 2001</t>
  </si>
  <si>
    <t>Приложение № 4</t>
  </si>
  <si>
    <t>к Постановлению Администрации</t>
  </si>
  <si>
    <t>к  Постановлению  Администрации</t>
  </si>
  <si>
    <t xml:space="preserve">Пустошкинского района    </t>
  </si>
  <si>
    <t>от____________________ №_______</t>
  </si>
  <si>
    <r>
      <t>Подпрограмма муниципальной программы «</t>
    </r>
    <r>
      <rPr>
        <b/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8"/>
        <rFont val="Times New Roman"/>
        <family val="1"/>
        <charset val="204"/>
      </rPr>
      <t>»</t>
    </r>
  </si>
  <si>
    <r>
      <t>Основное мероприятие «</t>
    </r>
    <r>
      <rPr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8"/>
        <rFont val="Times New Roman"/>
        <family val="1"/>
        <charset val="204"/>
      </rPr>
      <t>»</t>
    </r>
  </si>
  <si>
    <r>
      <t>Муниципальная программа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муниципального образования «Пустошкинский район»</t>
    </r>
    <r>
      <rPr>
        <b/>
        <sz val="8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8"/>
        <rFont val="Times New Roman"/>
        <family val="1"/>
        <charset val="204"/>
      </rPr>
      <t>оциальной поддержке населения  Пустошкинского района»</t>
    </r>
  </si>
  <si>
    <t>Пустошкинского района</t>
  </si>
  <si>
    <t>от___________________№_______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</si>
</sst>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/>
    <xf numFmtId="0" fontId="6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7" fillId="7" borderId="12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/>
    </xf>
    <xf numFmtId="0" fontId="7" fillId="7" borderId="5" xfId="3" applyFont="1" applyFill="1" applyBorder="1" applyAlignment="1" applyProtection="1">
      <alignment horizontal="justify" vertical="top" wrapText="1"/>
    </xf>
    <xf numFmtId="0" fontId="7" fillId="7" borderId="5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8" fillId="7" borderId="6" xfId="0" applyFont="1" applyFill="1" applyBorder="1" applyAlignment="1">
      <alignment horizontal="justify" vertical="top" wrapText="1"/>
    </xf>
    <xf numFmtId="0" fontId="8" fillId="7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164" fontId="6" fillId="0" borderId="6" xfId="0" applyNumberFormat="1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9" fillId="7" borderId="6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justify" vertical="top" wrapText="1"/>
    </xf>
    <xf numFmtId="0" fontId="6" fillId="7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horizontal="center" vertical="top"/>
    </xf>
    <xf numFmtId="0" fontId="6" fillId="4" borderId="6" xfId="0" applyFont="1" applyFill="1" applyBorder="1" applyAlignment="1">
      <alignment horizontal="justify" vertical="top" wrapText="1"/>
    </xf>
    <xf numFmtId="49" fontId="10" fillId="3" borderId="6" xfId="0" applyNumberFormat="1" applyFont="1" applyFill="1" applyBorder="1" applyAlignment="1">
      <alignment horizontal="center" vertical="top" wrapText="1"/>
    </xf>
    <xf numFmtId="164" fontId="10" fillId="3" borderId="6" xfId="0" applyNumberFormat="1" applyFont="1" applyFill="1" applyBorder="1" applyAlignment="1">
      <alignment horizontal="center"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164" fontId="10" fillId="0" borderId="6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0" fontId="7" fillId="7" borderId="6" xfId="3" applyFont="1" applyFill="1" applyBorder="1" applyAlignment="1" applyProtection="1">
      <alignment horizontal="justify" vertical="top" wrapText="1"/>
    </xf>
    <xf numFmtId="0" fontId="7" fillId="7" borderId="6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164" fontId="7" fillId="0" borderId="6" xfId="0" applyNumberFormat="1" applyFont="1" applyBorder="1" applyAlignment="1">
      <alignment horizontal="center" vertical="top"/>
    </xf>
    <xf numFmtId="164" fontId="10" fillId="0" borderId="8" xfId="0" applyNumberFormat="1" applyFont="1" applyFill="1" applyBorder="1" applyAlignment="1">
      <alignment horizontal="center" vertical="top" wrapText="1"/>
    </xf>
    <xf numFmtId="0" fontId="6" fillId="5" borderId="6" xfId="1" applyFont="1" applyFill="1" applyBorder="1" applyAlignment="1">
      <alignment horizontal="justify" vertical="top" wrapText="1"/>
    </xf>
    <xf numFmtId="0" fontId="6" fillId="4" borderId="4" xfId="0" applyFont="1" applyFill="1" applyBorder="1" applyAlignment="1">
      <alignment horizontal="justify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justify" vertical="top" wrapText="1"/>
    </xf>
    <xf numFmtId="0" fontId="14" fillId="3" borderId="6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/>
    </xf>
    <xf numFmtId="0" fontId="13" fillId="3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top" wrapText="1"/>
    </xf>
    <xf numFmtId="164" fontId="10" fillId="4" borderId="6" xfId="0" applyNumberFormat="1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justify" vertical="top" wrapText="1"/>
    </xf>
    <xf numFmtId="0" fontId="7" fillId="5" borderId="6" xfId="1" applyFont="1" applyFill="1" applyBorder="1" applyAlignment="1">
      <alignment horizontal="justify" vertical="top" wrapText="1"/>
    </xf>
    <xf numFmtId="0" fontId="6" fillId="0" borderId="0" xfId="0" applyFont="1" applyAlignment="1">
      <alignment wrapText="1"/>
    </xf>
    <xf numFmtId="49" fontId="14" fillId="3" borderId="6" xfId="0" applyNumberFormat="1" applyFont="1" applyFill="1" applyBorder="1" applyAlignment="1">
      <alignment horizontal="center" vertical="top" wrapText="1"/>
    </xf>
    <xf numFmtId="0" fontId="10" fillId="3" borderId="6" xfId="0" applyNumberFormat="1" applyFont="1" applyFill="1" applyBorder="1" applyAlignment="1">
      <alignment horizontal="justify" vertical="top" wrapText="1"/>
    </xf>
    <xf numFmtId="0" fontId="6" fillId="7" borderId="6" xfId="0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49" fontId="6" fillId="5" borderId="6" xfId="1" applyNumberFormat="1" applyFont="1" applyFill="1" applyBorder="1" applyAlignment="1">
      <alignment horizontal="center" vertical="top" shrinkToFit="1"/>
    </xf>
    <xf numFmtId="49" fontId="9" fillId="5" borderId="6" xfId="1" applyNumberFormat="1" applyFont="1" applyFill="1" applyBorder="1" applyAlignment="1">
      <alignment horizontal="center" vertical="top" shrinkToFit="1"/>
    </xf>
    <xf numFmtId="0" fontId="9" fillId="7" borderId="6" xfId="0" applyFont="1" applyFill="1" applyBorder="1" applyAlignment="1">
      <alignment horizontal="justify" wrapText="1"/>
    </xf>
    <xf numFmtId="164" fontId="14" fillId="0" borderId="8" xfId="0" applyNumberFormat="1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0" fontId="14" fillId="3" borderId="6" xfId="0" applyNumberFormat="1" applyFont="1" applyFill="1" applyBorder="1" applyAlignment="1">
      <alignment horizontal="justify" vertical="top" wrapText="1"/>
    </xf>
    <xf numFmtId="49" fontId="14" fillId="0" borderId="6" xfId="0" applyNumberFormat="1" applyFont="1" applyBorder="1" applyAlignment="1">
      <alignment horizontal="center" vertical="top" wrapText="1"/>
    </xf>
    <xf numFmtId="164" fontId="14" fillId="0" borderId="6" xfId="0" applyNumberFormat="1" applyFont="1" applyFill="1" applyBorder="1" applyAlignment="1">
      <alignment horizontal="center" vertical="top" wrapText="1"/>
    </xf>
    <xf numFmtId="0" fontId="7" fillId="7" borderId="13" xfId="0" applyFont="1" applyFill="1" applyBorder="1" applyAlignment="1">
      <alignment horizontal="justify" vertical="top" wrapText="1"/>
    </xf>
    <xf numFmtId="0" fontId="7" fillId="7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/>
    </xf>
    <xf numFmtId="164" fontId="7" fillId="0" borderId="17" xfId="0" applyNumberFormat="1" applyFont="1" applyBorder="1" applyAlignment="1">
      <alignment horizontal="center" vertical="top"/>
    </xf>
    <xf numFmtId="0" fontId="18" fillId="0" borderId="0" xfId="0" applyFont="1"/>
    <xf numFmtId="0" fontId="18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top"/>
    </xf>
    <xf numFmtId="0" fontId="7" fillId="0" borderId="9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14" fillId="3" borderId="1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center" vertical="center" textRotation="90" wrapText="1"/>
    </xf>
    <xf numFmtId="0" fontId="14" fillId="3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justify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justify" vertical="top" wrapText="1"/>
    </xf>
    <xf numFmtId="49" fontId="13" fillId="3" borderId="5" xfId="0" applyNumberFormat="1" applyFont="1" applyFill="1" applyBorder="1" applyAlignment="1">
      <alignment horizontal="center" vertical="top" wrapText="1"/>
    </xf>
    <xf numFmtId="164" fontId="14" fillId="0" borderId="7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164" fontId="14" fillId="0" borderId="5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justify" vertical="top" wrapText="1"/>
    </xf>
    <xf numFmtId="49" fontId="13" fillId="0" borderId="6" xfId="0" applyNumberFormat="1" applyFont="1" applyBorder="1" applyAlignment="1">
      <alignment horizontal="center" vertical="top" wrapText="1"/>
    </xf>
    <xf numFmtId="164" fontId="14" fillId="0" borderId="4" xfId="0" applyNumberFormat="1" applyFont="1" applyFill="1" applyBorder="1" applyAlignment="1">
      <alignment horizontal="center" vertical="top" wrapText="1"/>
    </xf>
    <xf numFmtId="164" fontId="10" fillId="0" borderId="16" xfId="0" applyNumberFormat="1" applyFont="1" applyFill="1" applyBorder="1" applyAlignment="1">
      <alignment horizontal="center" vertical="top" wrapText="1"/>
    </xf>
    <xf numFmtId="164" fontId="14" fillId="3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top"/>
    </xf>
    <xf numFmtId="164" fontId="10" fillId="0" borderId="5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left" vertical="top" wrapText="1"/>
    </xf>
    <xf numFmtId="0" fontId="8" fillId="5" borderId="6" xfId="1" applyFont="1" applyFill="1" applyBorder="1" applyAlignment="1">
      <alignment horizontal="justify" vertical="top" wrapText="1"/>
    </xf>
    <xf numFmtId="49" fontId="8" fillId="5" borderId="6" xfId="1" applyNumberFormat="1" applyFont="1" applyFill="1" applyBorder="1" applyAlignment="1">
      <alignment horizontal="center" vertical="top" shrinkToFit="1"/>
    </xf>
    <xf numFmtId="0" fontId="12" fillId="0" borderId="4" xfId="0" applyFont="1" applyBorder="1" applyAlignment="1">
      <alignment horizontal="justify" vertical="top" wrapText="1"/>
    </xf>
    <xf numFmtId="49" fontId="10" fillId="0" borderId="8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49" fontId="11" fillId="3" borderId="4" xfId="0" applyNumberFormat="1" applyFont="1" applyFill="1" applyBorder="1" applyAlignment="1">
      <alignment horizontal="center" vertical="top" wrapText="1"/>
    </xf>
    <xf numFmtId="49" fontId="9" fillId="5" borderId="4" xfId="1" applyNumberFormat="1" applyFont="1" applyFill="1" applyBorder="1" applyAlignment="1">
      <alignment horizontal="center" vertical="top" shrinkToFit="1"/>
    </xf>
    <xf numFmtId="164" fontId="14" fillId="2" borderId="3" xfId="0" applyNumberFormat="1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justify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49" fontId="11" fillId="3" borderId="8" xfId="0" applyNumberFormat="1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justify" vertical="top" wrapText="1"/>
    </xf>
    <xf numFmtId="49" fontId="14" fillId="6" borderId="3" xfId="0" applyNumberFormat="1" applyFont="1" applyFill="1" applyBorder="1" applyAlignment="1">
      <alignment horizontal="center" vertical="top" wrapText="1"/>
    </xf>
    <xf numFmtId="49" fontId="11" fillId="6" borderId="3" xfId="0" applyNumberFormat="1" applyFont="1" applyFill="1" applyBorder="1" applyAlignment="1">
      <alignment horizontal="center" vertical="top" wrapText="1"/>
    </xf>
    <xf numFmtId="164" fontId="14" fillId="6" borderId="3" xfId="0" applyNumberFormat="1" applyFont="1" applyFill="1" applyBorder="1" applyAlignment="1">
      <alignment horizontal="center" vertical="top" wrapText="1"/>
    </xf>
    <xf numFmtId="164" fontId="14" fillId="4" borderId="6" xfId="0" applyNumberFormat="1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justify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vertical="top"/>
    </xf>
    <xf numFmtId="0" fontId="6" fillId="4" borderId="6" xfId="0" applyNumberFormat="1" applyFont="1" applyFill="1" applyBorder="1" applyAlignment="1">
      <alignment horizontal="justify" vertical="top" wrapText="1"/>
    </xf>
    <xf numFmtId="164" fontId="6" fillId="0" borderId="4" xfId="0" applyNumberFormat="1" applyFont="1" applyBorder="1" applyAlignment="1">
      <alignment horizontal="center" vertical="top"/>
    </xf>
    <xf numFmtId="49" fontId="11" fillId="3" borderId="5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9" fillId="5" borderId="8" xfId="1" applyNumberFormat="1" applyFont="1" applyFill="1" applyBorder="1" applyAlignment="1">
      <alignment horizontal="center" vertical="top" shrinkToFit="1"/>
    </xf>
    <xf numFmtId="0" fontId="6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6" fillId="5" borderId="5" xfId="1" applyNumberFormat="1" applyFont="1" applyFill="1" applyBorder="1" applyAlignment="1">
      <alignment horizontal="center" vertical="top" shrinkToFit="1"/>
    </xf>
    <xf numFmtId="164" fontId="14" fillId="3" borderId="4" xfId="0" applyNumberFormat="1" applyFont="1" applyFill="1" applyBorder="1" applyAlignment="1">
      <alignment horizontal="center" vertical="top" wrapText="1"/>
    </xf>
    <xf numFmtId="164" fontId="10" fillId="3" borderId="4" xfId="0" applyNumberFormat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justify" vertical="top" wrapText="1"/>
    </xf>
    <xf numFmtId="49" fontId="7" fillId="2" borderId="3" xfId="1" applyNumberFormat="1" applyFont="1" applyFill="1" applyBorder="1" applyAlignment="1">
      <alignment horizontal="center" vertical="top" shrinkToFit="1"/>
    </xf>
    <xf numFmtId="0" fontId="6" fillId="0" borderId="6" xfId="0" applyNumberFormat="1" applyFont="1" applyBorder="1" applyAlignment="1">
      <alignment horizontal="justify" vertical="top" wrapText="1"/>
    </xf>
    <xf numFmtId="0" fontId="8" fillId="3" borderId="7" xfId="1" applyFont="1" applyFill="1" applyBorder="1" applyAlignment="1">
      <alignment horizontal="justify" vertical="top" wrapText="1"/>
    </xf>
    <xf numFmtId="49" fontId="8" fillId="3" borderId="7" xfId="1" applyNumberFormat="1" applyFont="1" applyFill="1" applyBorder="1" applyAlignment="1">
      <alignment horizontal="center" vertical="top" shrinkToFit="1"/>
    </xf>
    <xf numFmtId="49" fontId="7" fillId="3" borderId="7" xfId="1" applyNumberFormat="1" applyFont="1" applyFill="1" applyBorder="1" applyAlignment="1">
      <alignment horizontal="center" vertical="top" shrinkToFit="1"/>
    </xf>
    <xf numFmtId="164" fontId="14" fillId="3" borderId="7" xfId="0" applyNumberFormat="1" applyFont="1" applyFill="1" applyBorder="1" applyAlignment="1">
      <alignment horizontal="center" vertical="top" wrapText="1"/>
    </xf>
    <xf numFmtId="49" fontId="6" fillId="3" borderId="6" xfId="1" applyNumberFormat="1" applyFont="1" applyFill="1" applyBorder="1" applyAlignment="1">
      <alignment horizontal="center" vertical="top" shrinkToFit="1"/>
    </xf>
    <xf numFmtId="49" fontId="9" fillId="3" borderId="6" xfId="1" applyNumberFormat="1" applyFont="1" applyFill="1" applyBorder="1" applyAlignment="1">
      <alignment horizontal="center" vertical="top" shrinkToFit="1"/>
    </xf>
    <xf numFmtId="0" fontId="14" fillId="2" borderId="3" xfId="0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justify" vertical="top"/>
    </xf>
    <xf numFmtId="0" fontId="6" fillId="0" borderId="0" xfId="0" applyFont="1" applyBorder="1" applyAlignment="1">
      <alignment horizontal="justify"/>
    </xf>
    <xf numFmtId="0" fontId="6" fillId="0" borderId="0" xfId="0" applyFont="1" applyAlignment="1">
      <alignment horizontal="justify"/>
    </xf>
    <xf numFmtId="0" fontId="18" fillId="0" borderId="0" xfId="0" applyFont="1" applyBorder="1"/>
    <xf numFmtId="0" fontId="7" fillId="0" borderId="0" xfId="0" applyFont="1" applyAlignment="1">
      <alignment horizontal="justify" vertical="top" wrapText="1"/>
    </xf>
    <xf numFmtId="49" fontId="18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textRotation="90" wrapText="1"/>
    </xf>
    <xf numFmtId="164" fontId="14" fillId="0" borderId="14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justify" vertical="top" wrapText="1"/>
    </xf>
    <xf numFmtId="49" fontId="14" fillId="3" borderId="4" xfId="0" applyNumberFormat="1" applyFont="1" applyFill="1" applyBorder="1" applyAlignment="1">
      <alignment horizontal="center" vertical="center" textRotation="90" wrapText="1"/>
    </xf>
    <xf numFmtId="49" fontId="14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164" fontId="14" fillId="3" borderId="1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9" fontId="10" fillId="3" borderId="4" xfId="0" applyNumberFormat="1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justify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164" fontId="14" fillId="3" borderId="8" xfId="0" applyNumberFormat="1" applyFont="1" applyFill="1" applyBorder="1" applyAlignment="1">
      <alignment horizontal="center" vertical="top" wrapText="1"/>
    </xf>
    <xf numFmtId="49" fontId="7" fillId="5" borderId="6" xfId="1" applyNumberFormat="1" applyFont="1" applyFill="1" applyBorder="1" applyAlignment="1">
      <alignment horizontal="center" vertical="top" shrinkToFit="1"/>
    </xf>
    <xf numFmtId="0" fontId="7" fillId="0" borderId="6" xfId="0" applyFont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justify" vertical="top" wrapText="1"/>
    </xf>
    <xf numFmtId="0" fontId="6" fillId="0" borderId="4" xfId="0" applyFont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49" fontId="14" fillId="3" borderId="8" xfId="0" applyNumberFormat="1" applyFont="1" applyFill="1" applyBorder="1" applyAlignment="1">
      <alignment horizontal="center" vertical="top" wrapText="1"/>
    </xf>
    <xf numFmtId="0" fontId="8" fillId="3" borderId="6" xfId="1" applyFont="1" applyFill="1" applyBorder="1" applyAlignment="1">
      <alignment horizontal="justify" vertical="top" wrapText="1"/>
    </xf>
    <xf numFmtId="49" fontId="8" fillId="3" borderId="6" xfId="1" applyNumberFormat="1" applyFont="1" applyFill="1" applyBorder="1" applyAlignment="1">
      <alignment horizontal="center" vertical="top" shrinkToFit="1"/>
    </xf>
    <xf numFmtId="49" fontId="7" fillId="3" borderId="6" xfId="1" applyNumberFormat="1" applyFont="1" applyFill="1" applyBorder="1" applyAlignment="1">
      <alignment horizontal="center" vertical="top" shrinkToFit="1"/>
    </xf>
    <xf numFmtId="0" fontId="18" fillId="0" borderId="0" xfId="0" applyFont="1" applyAlignment="1">
      <alignment horizontal="justify" vertical="top" wrapText="1"/>
    </xf>
    <xf numFmtId="49" fontId="18" fillId="0" borderId="0" xfId="0" applyNumberFormat="1" applyFont="1"/>
    <xf numFmtId="164" fontId="18" fillId="0" borderId="0" xfId="0" applyNumberFormat="1" applyFont="1"/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3"/>
  <sheetViews>
    <sheetView tabSelected="1" topLeftCell="A517" zoomScaleNormal="100" zoomScaleSheetLayoutView="100" workbookViewId="0">
      <selection activeCell="A528" sqref="A528:XFD533"/>
    </sheetView>
  </sheetViews>
  <sheetFormatPr defaultRowHeight="12.75"/>
  <cols>
    <col min="1" max="1" width="64.85546875" style="198" customWidth="1"/>
    <col min="2" max="2" width="5.42578125" style="160" customWidth="1"/>
    <col min="3" max="4" width="5.7109375" style="199" customWidth="1"/>
    <col min="5" max="5" width="15.5703125" style="160" customWidth="1"/>
    <col min="6" max="6" width="6" style="199" customWidth="1"/>
    <col min="7" max="7" width="11.140625" style="200" customWidth="1"/>
  </cols>
  <sheetData>
    <row r="1" spans="1:8">
      <c r="A1" s="4" t="s">
        <v>442</v>
      </c>
      <c r="B1" s="4"/>
      <c r="C1" s="4"/>
      <c r="D1" s="4"/>
      <c r="E1" s="4"/>
      <c r="F1" s="4"/>
      <c r="G1" s="4"/>
    </row>
    <row r="2" spans="1:8">
      <c r="A2" s="4" t="s">
        <v>491</v>
      </c>
      <c r="B2" s="4"/>
      <c r="C2" s="4"/>
      <c r="D2" s="4"/>
      <c r="E2" s="4"/>
      <c r="F2" s="4"/>
      <c r="G2" s="4"/>
    </row>
    <row r="3" spans="1:8">
      <c r="A3" s="4" t="s">
        <v>498</v>
      </c>
      <c r="B3" s="4"/>
      <c r="C3" s="4"/>
      <c r="D3" s="4"/>
      <c r="E3" s="4"/>
      <c r="F3" s="4"/>
      <c r="G3" s="4"/>
    </row>
    <row r="4" spans="1:8">
      <c r="A4" s="4" t="s">
        <v>499</v>
      </c>
      <c r="B4" s="4"/>
      <c r="C4" s="4"/>
      <c r="D4" s="4"/>
      <c r="E4" s="4"/>
      <c r="F4" s="4"/>
      <c r="G4" s="4"/>
    </row>
    <row r="5" spans="1:8">
      <c r="A5" s="4"/>
      <c r="B5" s="4"/>
      <c r="C5" s="4"/>
      <c r="D5" s="4"/>
      <c r="E5" s="4"/>
      <c r="F5" s="4"/>
      <c r="G5" s="4"/>
    </row>
    <row r="6" spans="1:8" ht="42" customHeight="1">
      <c r="A6" s="5" t="s">
        <v>488</v>
      </c>
      <c r="B6" s="5"/>
      <c r="C6" s="5"/>
      <c r="D6" s="5"/>
      <c r="E6" s="5"/>
      <c r="F6" s="5"/>
      <c r="G6" s="5"/>
      <c r="H6" s="1"/>
    </row>
    <row r="7" spans="1:8" ht="13.5" thickBot="1">
      <c r="A7" s="159"/>
      <c r="C7" s="161"/>
      <c r="D7" s="161"/>
      <c r="E7" s="162"/>
      <c r="F7" s="161"/>
      <c r="G7" s="163" t="s">
        <v>0</v>
      </c>
    </row>
    <row r="8" spans="1:8" ht="14.25" thickTop="1" thickBot="1">
      <c r="A8" s="164" t="s">
        <v>1</v>
      </c>
      <c r="B8" s="165" t="s">
        <v>2</v>
      </c>
      <c r="C8" s="165"/>
      <c r="D8" s="165"/>
      <c r="E8" s="165"/>
      <c r="F8" s="165"/>
      <c r="G8" s="166" t="s">
        <v>227</v>
      </c>
    </row>
    <row r="9" spans="1:8" ht="83.25" thickBot="1">
      <c r="A9" s="167"/>
      <c r="B9" s="168" t="s">
        <v>3</v>
      </c>
      <c r="C9" s="168" t="s">
        <v>4</v>
      </c>
      <c r="D9" s="168" t="s">
        <v>5</v>
      </c>
      <c r="E9" s="168" t="s">
        <v>6</v>
      </c>
      <c r="F9" s="168" t="s">
        <v>7</v>
      </c>
      <c r="G9" s="169"/>
    </row>
    <row r="10" spans="1:8" ht="14.25" thickTop="1" thickBot="1">
      <c r="A10" s="87" t="s">
        <v>8</v>
      </c>
      <c r="B10" s="88" t="s">
        <v>9</v>
      </c>
      <c r="C10" s="88"/>
      <c r="D10" s="88"/>
      <c r="E10" s="88"/>
      <c r="F10" s="88"/>
      <c r="G10" s="89">
        <f t="shared" ref="G10:G14" si="0">SUM(G11)</f>
        <v>190.1</v>
      </c>
    </row>
    <row r="11" spans="1:8" ht="13.5" thickTop="1">
      <c r="A11" s="170" t="s">
        <v>10</v>
      </c>
      <c r="B11" s="171"/>
      <c r="C11" s="172" t="s">
        <v>11</v>
      </c>
      <c r="D11" s="173"/>
      <c r="E11" s="173"/>
      <c r="F11" s="173"/>
      <c r="G11" s="174">
        <f t="shared" si="0"/>
        <v>190.1</v>
      </c>
    </row>
    <row r="12" spans="1:8" ht="22.5">
      <c r="A12" s="95" t="s">
        <v>12</v>
      </c>
      <c r="B12" s="171"/>
      <c r="C12" s="96" t="s">
        <v>11</v>
      </c>
      <c r="D12" s="96" t="s">
        <v>13</v>
      </c>
      <c r="E12" s="96"/>
      <c r="F12" s="96"/>
      <c r="G12" s="68">
        <f t="shared" si="0"/>
        <v>190.1</v>
      </c>
    </row>
    <row r="13" spans="1:8">
      <c r="A13" s="25" t="s">
        <v>230</v>
      </c>
      <c r="B13" s="171"/>
      <c r="C13" s="93" t="s">
        <v>11</v>
      </c>
      <c r="D13" s="93" t="s">
        <v>13</v>
      </c>
      <c r="E13" s="22" t="s">
        <v>229</v>
      </c>
      <c r="F13" s="91"/>
      <c r="G13" s="94">
        <f t="shared" si="0"/>
        <v>190.1</v>
      </c>
    </row>
    <row r="14" spans="1:8" ht="22.5">
      <c r="A14" s="25" t="s">
        <v>395</v>
      </c>
      <c r="B14" s="171"/>
      <c r="C14" s="93" t="s">
        <v>11</v>
      </c>
      <c r="D14" s="93" t="s">
        <v>13</v>
      </c>
      <c r="E14" s="22" t="s">
        <v>91</v>
      </c>
      <c r="F14" s="91"/>
      <c r="G14" s="94">
        <f t="shared" si="0"/>
        <v>190.1</v>
      </c>
    </row>
    <row r="15" spans="1:8">
      <c r="A15" s="57" t="s">
        <v>85</v>
      </c>
      <c r="B15" s="171"/>
      <c r="C15" s="31" t="s">
        <v>11</v>
      </c>
      <c r="D15" s="31" t="s">
        <v>13</v>
      </c>
      <c r="E15" s="26" t="s">
        <v>224</v>
      </c>
      <c r="F15" s="31"/>
      <c r="G15" s="68">
        <f>SUM(G16,G19)</f>
        <v>190.1</v>
      </c>
    </row>
    <row r="16" spans="1:8" ht="22.5">
      <c r="A16" s="57" t="s">
        <v>426</v>
      </c>
      <c r="B16" s="171"/>
      <c r="C16" s="32" t="s">
        <v>11</v>
      </c>
      <c r="D16" s="32" t="s">
        <v>13</v>
      </c>
      <c r="E16" s="26" t="s">
        <v>225</v>
      </c>
      <c r="F16" s="31"/>
      <c r="G16" s="68">
        <f>SUM(G17:G18)</f>
        <v>169.79999999999998</v>
      </c>
    </row>
    <row r="17" spans="1:7" ht="33.75">
      <c r="A17" s="23" t="s">
        <v>71</v>
      </c>
      <c r="B17" s="171"/>
      <c r="C17" s="32" t="s">
        <v>11</v>
      </c>
      <c r="D17" s="32" t="s">
        <v>13</v>
      </c>
      <c r="E17" s="28" t="s">
        <v>225</v>
      </c>
      <c r="F17" s="32" t="s">
        <v>73</v>
      </c>
      <c r="G17" s="34">
        <v>157.6</v>
      </c>
    </row>
    <row r="18" spans="1:7" ht="22.5">
      <c r="A18" s="23" t="s">
        <v>116</v>
      </c>
      <c r="B18" s="171"/>
      <c r="C18" s="32" t="s">
        <v>11</v>
      </c>
      <c r="D18" s="32" t="s">
        <v>13</v>
      </c>
      <c r="E18" s="28" t="s">
        <v>225</v>
      </c>
      <c r="F18" s="32" t="s">
        <v>74</v>
      </c>
      <c r="G18" s="34">
        <v>12.2</v>
      </c>
    </row>
    <row r="19" spans="1:7" ht="22.5">
      <c r="A19" s="57" t="s">
        <v>428</v>
      </c>
      <c r="B19" s="171"/>
      <c r="C19" s="32" t="s">
        <v>11</v>
      </c>
      <c r="D19" s="32" t="s">
        <v>13</v>
      </c>
      <c r="E19" s="26" t="s">
        <v>430</v>
      </c>
      <c r="F19" s="31"/>
      <c r="G19" s="97">
        <f>SUM(G20)</f>
        <v>20.3</v>
      </c>
    </row>
    <row r="20" spans="1:7" ht="34.5" thickBot="1">
      <c r="A20" s="23" t="s">
        <v>71</v>
      </c>
      <c r="B20" s="171"/>
      <c r="C20" s="32" t="s">
        <v>11</v>
      </c>
      <c r="D20" s="32" t="s">
        <v>13</v>
      </c>
      <c r="E20" s="28" t="s">
        <v>430</v>
      </c>
      <c r="F20" s="32" t="s">
        <v>73</v>
      </c>
      <c r="G20" s="98">
        <v>20.3</v>
      </c>
    </row>
    <row r="21" spans="1:7" ht="14.25" thickTop="1" thickBot="1">
      <c r="A21" s="87" t="s">
        <v>35</v>
      </c>
      <c r="B21" s="88" t="s">
        <v>36</v>
      </c>
      <c r="C21" s="175"/>
      <c r="D21" s="175"/>
      <c r="E21" s="176"/>
      <c r="F21" s="176"/>
      <c r="G21" s="117">
        <f>SUM(G22,G89,G97,G125,G159,G183,G207,G252)</f>
        <v>27589.200000000001</v>
      </c>
    </row>
    <row r="22" spans="1:7" ht="13.5" thickTop="1">
      <c r="A22" s="170" t="s">
        <v>10</v>
      </c>
      <c r="B22" s="177"/>
      <c r="C22" s="172" t="s">
        <v>11</v>
      </c>
      <c r="D22" s="173"/>
      <c r="E22" s="173"/>
      <c r="F22" s="173"/>
      <c r="G22" s="97">
        <f>SUM(G23,G29,G39,G51,G45)</f>
        <v>8529.1</v>
      </c>
    </row>
    <row r="23" spans="1:7" ht="22.5">
      <c r="A23" s="50" t="s">
        <v>37</v>
      </c>
      <c r="B23" s="178"/>
      <c r="C23" s="33" t="s">
        <v>11</v>
      </c>
      <c r="D23" s="33" t="s">
        <v>24</v>
      </c>
      <c r="E23" s="26"/>
      <c r="F23" s="26"/>
      <c r="G23" s="68">
        <f>SUM(G24)</f>
        <v>758.6</v>
      </c>
    </row>
    <row r="24" spans="1:7">
      <c r="A24" s="25" t="s">
        <v>230</v>
      </c>
      <c r="B24" s="178"/>
      <c r="C24" s="93" t="s">
        <v>11</v>
      </c>
      <c r="D24" s="93" t="s">
        <v>24</v>
      </c>
      <c r="E24" s="22" t="s">
        <v>229</v>
      </c>
      <c r="F24" s="91"/>
      <c r="G24" s="94">
        <f>SUM(G25)</f>
        <v>758.6</v>
      </c>
    </row>
    <row r="25" spans="1:7" ht="22.5">
      <c r="A25" s="25" t="s">
        <v>395</v>
      </c>
      <c r="B25" s="178"/>
      <c r="C25" s="93" t="s">
        <v>11</v>
      </c>
      <c r="D25" s="93" t="s">
        <v>24</v>
      </c>
      <c r="E25" s="22" t="s">
        <v>91</v>
      </c>
      <c r="F25" s="91"/>
      <c r="G25" s="94">
        <f>SUM(G26)</f>
        <v>758.6</v>
      </c>
    </row>
    <row r="26" spans="1:7">
      <c r="A26" s="57" t="s">
        <v>84</v>
      </c>
      <c r="B26" s="178"/>
      <c r="C26" s="26" t="s">
        <v>11</v>
      </c>
      <c r="D26" s="26" t="s">
        <v>24</v>
      </c>
      <c r="E26" s="26" t="s">
        <v>222</v>
      </c>
      <c r="F26" s="26"/>
      <c r="G26" s="68">
        <f>SUM(G27)</f>
        <v>758.6</v>
      </c>
    </row>
    <row r="27" spans="1:7" ht="22.5">
      <c r="A27" s="57" t="s">
        <v>426</v>
      </c>
      <c r="B27" s="178"/>
      <c r="C27" s="26" t="s">
        <v>11</v>
      </c>
      <c r="D27" s="26" t="s">
        <v>24</v>
      </c>
      <c r="E27" s="26" t="s">
        <v>223</v>
      </c>
      <c r="F27" s="26"/>
      <c r="G27" s="68">
        <f>SUM(G28)</f>
        <v>758.6</v>
      </c>
    </row>
    <row r="28" spans="1:7" ht="33.75">
      <c r="A28" s="23" t="s">
        <v>71</v>
      </c>
      <c r="B28" s="178"/>
      <c r="C28" s="32" t="s">
        <v>11</v>
      </c>
      <c r="D28" s="32" t="s">
        <v>24</v>
      </c>
      <c r="E28" s="28" t="s">
        <v>223</v>
      </c>
      <c r="F28" s="32" t="s">
        <v>73</v>
      </c>
      <c r="G28" s="34">
        <v>758.6</v>
      </c>
    </row>
    <row r="29" spans="1:7" ht="22.5">
      <c r="A29" s="50" t="s">
        <v>38</v>
      </c>
      <c r="B29" s="178"/>
      <c r="C29" s="33" t="s">
        <v>11</v>
      </c>
      <c r="D29" s="33" t="s">
        <v>17</v>
      </c>
      <c r="E29" s="33"/>
      <c r="F29" s="33"/>
      <c r="G29" s="68">
        <f>SUM(G30)</f>
        <v>7372.7</v>
      </c>
    </row>
    <row r="30" spans="1:7" ht="45">
      <c r="A30" s="57" t="s">
        <v>342</v>
      </c>
      <c r="B30" s="178"/>
      <c r="C30" s="26" t="s">
        <v>11</v>
      </c>
      <c r="D30" s="26" t="s">
        <v>17</v>
      </c>
      <c r="E30" s="26" t="s">
        <v>96</v>
      </c>
      <c r="F30" s="26"/>
      <c r="G30" s="68">
        <f>SUM(G31)</f>
        <v>7372.7</v>
      </c>
    </row>
    <row r="31" spans="1:7" ht="22.5">
      <c r="A31" s="57" t="s">
        <v>87</v>
      </c>
      <c r="B31" s="178"/>
      <c r="C31" s="26" t="s">
        <v>11</v>
      </c>
      <c r="D31" s="26" t="s">
        <v>17</v>
      </c>
      <c r="E31" s="26" t="s">
        <v>97</v>
      </c>
      <c r="F31" s="26"/>
      <c r="G31" s="68">
        <f>SUM(G32)</f>
        <v>7372.7</v>
      </c>
    </row>
    <row r="32" spans="1:7" ht="22.5">
      <c r="A32" s="57" t="s">
        <v>88</v>
      </c>
      <c r="B32" s="178"/>
      <c r="C32" s="26" t="s">
        <v>11</v>
      </c>
      <c r="D32" s="26" t="s">
        <v>17</v>
      </c>
      <c r="E32" s="26" t="s">
        <v>98</v>
      </c>
      <c r="F32" s="26"/>
      <c r="G32" s="68">
        <f>SUM(G33,G37)</f>
        <v>7372.7</v>
      </c>
    </row>
    <row r="33" spans="1:7" ht="22.5">
      <c r="A33" s="57" t="s">
        <v>426</v>
      </c>
      <c r="B33" s="178"/>
      <c r="C33" s="26" t="s">
        <v>11</v>
      </c>
      <c r="D33" s="26" t="s">
        <v>17</v>
      </c>
      <c r="E33" s="26" t="s">
        <v>86</v>
      </c>
      <c r="F33" s="26"/>
      <c r="G33" s="68">
        <f>SUM(G34:G36)</f>
        <v>6693.2</v>
      </c>
    </row>
    <row r="34" spans="1:7" ht="33.75">
      <c r="A34" s="23" t="s">
        <v>71</v>
      </c>
      <c r="B34" s="178"/>
      <c r="C34" s="32" t="s">
        <v>11</v>
      </c>
      <c r="D34" s="32" t="s">
        <v>17</v>
      </c>
      <c r="E34" s="32" t="s">
        <v>86</v>
      </c>
      <c r="F34" s="32" t="s">
        <v>73</v>
      </c>
      <c r="G34" s="27">
        <v>5010.1000000000004</v>
      </c>
    </row>
    <row r="35" spans="1:7">
      <c r="A35" s="23" t="s">
        <v>80</v>
      </c>
      <c r="B35" s="178"/>
      <c r="C35" s="32" t="s">
        <v>11</v>
      </c>
      <c r="D35" s="32" t="s">
        <v>17</v>
      </c>
      <c r="E35" s="32" t="s">
        <v>86</v>
      </c>
      <c r="F35" s="32" t="s">
        <v>74</v>
      </c>
      <c r="G35" s="27">
        <v>1652.2</v>
      </c>
    </row>
    <row r="36" spans="1:7">
      <c r="A36" s="23" t="s">
        <v>72</v>
      </c>
      <c r="B36" s="178"/>
      <c r="C36" s="32" t="s">
        <v>11</v>
      </c>
      <c r="D36" s="32" t="s">
        <v>17</v>
      </c>
      <c r="E36" s="32" t="s">
        <v>86</v>
      </c>
      <c r="F36" s="32" t="s">
        <v>75</v>
      </c>
      <c r="G36" s="27">
        <v>30.9</v>
      </c>
    </row>
    <row r="37" spans="1:7" ht="22.5">
      <c r="A37" s="57" t="s">
        <v>428</v>
      </c>
      <c r="B37" s="178"/>
      <c r="C37" s="26" t="s">
        <v>11</v>
      </c>
      <c r="D37" s="26" t="s">
        <v>17</v>
      </c>
      <c r="E37" s="26" t="s">
        <v>427</v>
      </c>
      <c r="F37" s="26"/>
      <c r="G37" s="99">
        <f>SUM(G38)</f>
        <v>679.5</v>
      </c>
    </row>
    <row r="38" spans="1:7" ht="33.75">
      <c r="A38" s="23" t="s">
        <v>71</v>
      </c>
      <c r="B38" s="178"/>
      <c r="C38" s="32" t="s">
        <v>11</v>
      </c>
      <c r="D38" s="32" t="s">
        <v>17</v>
      </c>
      <c r="E38" s="32" t="s">
        <v>427</v>
      </c>
      <c r="F38" s="32" t="s">
        <v>73</v>
      </c>
      <c r="G38" s="27">
        <v>679.5</v>
      </c>
    </row>
    <row r="39" spans="1:7">
      <c r="A39" s="51" t="s">
        <v>262</v>
      </c>
      <c r="B39" s="178"/>
      <c r="C39" s="100" t="s">
        <v>11</v>
      </c>
      <c r="D39" s="100" t="s">
        <v>41</v>
      </c>
      <c r="E39" s="32"/>
      <c r="F39" s="32"/>
      <c r="G39" s="99">
        <f>SUM(G40)</f>
        <v>20.100000000000001</v>
      </c>
    </row>
    <row r="40" spans="1:7" ht="45">
      <c r="A40" s="57" t="s">
        <v>342</v>
      </c>
      <c r="B40" s="178"/>
      <c r="C40" s="101" t="s">
        <v>11</v>
      </c>
      <c r="D40" s="101" t="s">
        <v>41</v>
      </c>
      <c r="E40" s="31" t="s">
        <v>96</v>
      </c>
      <c r="F40" s="32"/>
      <c r="G40" s="99">
        <f>SUM(G41)</f>
        <v>20.100000000000001</v>
      </c>
    </row>
    <row r="41" spans="1:7" ht="22.5">
      <c r="A41" s="57" t="s">
        <v>87</v>
      </c>
      <c r="B41" s="178"/>
      <c r="C41" s="101" t="s">
        <v>11</v>
      </c>
      <c r="D41" s="101" t="s">
        <v>41</v>
      </c>
      <c r="E41" s="31" t="s">
        <v>97</v>
      </c>
      <c r="F41" s="32"/>
      <c r="G41" s="99">
        <f>SUM(G42)</f>
        <v>20.100000000000001</v>
      </c>
    </row>
    <row r="42" spans="1:7" ht="22.5">
      <c r="A42" s="25" t="s">
        <v>89</v>
      </c>
      <c r="B42" s="178"/>
      <c r="C42" s="101" t="s">
        <v>11</v>
      </c>
      <c r="D42" s="101" t="s">
        <v>41</v>
      </c>
      <c r="E42" s="31" t="s">
        <v>99</v>
      </c>
      <c r="F42" s="32"/>
      <c r="G42" s="99">
        <f>SUM(G43)</f>
        <v>20.100000000000001</v>
      </c>
    </row>
    <row r="43" spans="1:7" ht="22.5">
      <c r="A43" s="59" t="s">
        <v>263</v>
      </c>
      <c r="B43" s="178"/>
      <c r="C43" s="101" t="s">
        <v>11</v>
      </c>
      <c r="D43" s="101" t="s">
        <v>41</v>
      </c>
      <c r="E43" s="31" t="s">
        <v>264</v>
      </c>
      <c r="F43" s="32"/>
      <c r="G43" s="99">
        <f>SUM(G44)</f>
        <v>20.100000000000001</v>
      </c>
    </row>
    <row r="44" spans="1:7">
      <c r="A44" s="23" t="s">
        <v>80</v>
      </c>
      <c r="B44" s="178"/>
      <c r="C44" s="102" t="s">
        <v>11</v>
      </c>
      <c r="D44" s="102" t="s">
        <v>41</v>
      </c>
      <c r="E44" s="32" t="s">
        <v>264</v>
      </c>
      <c r="F44" s="32" t="s">
        <v>74</v>
      </c>
      <c r="G44" s="27">
        <v>20.100000000000001</v>
      </c>
    </row>
    <row r="45" spans="1:7" hidden="1">
      <c r="A45" s="51" t="s">
        <v>447</v>
      </c>
      <c r="B45" s="178"/>
      <c r="C45" s="100" t="s">
        <v>11</v>
      </c>
      <c r="D45" s="100" t="s">
        <v>21</v>
      </c>
      <c r="E45" s="32"/>
      <c r="F45" s="32"/>
      <c r="G45" s="99">
        <f>SUM(G46)</f>
        <v>0</v>
      </c>
    </row>
    <row r="46" spans="1:7" ht="45" hidden="1">
      <c r="A46" s="57" t="s">
        <v>342</v>
      </c>
      <c r="B46" s="178"/>
      <c r="C46" s="101" t="s">
        <v>11</v>
      </c>
      <c r="D46" s="101" t="s">
        <v>21</v>
      </c>
      <c r="E46" s="104" t="s">
        <v>96</v>
      </c>
      <c r="F46" s="32"/>
      <c r="G46" s="99">
        <f>SUM(G47)</f>
        <v>0</v>
      </c>
    </row>
    <row r="47" spans="1:7" ht="22.5" hidden="1">
      <c r="A47" s="57" t="s">
        <v>87</v>
      </c>
      <c r="B47" s="178"/>
      <c r="C47" s="101" t="s">
        <v>11</v>
      </c>
      <c r="D47" s="101" t="s">
        <v>21</v>
      </c>
      <c r="E47" s="104" t="s">
        <v>97</v>
      </c>
      <c r="F47" s="32"/>
      <c r="G47" s="99">
        <f>SUM(G48)</f>
        <v>0</v>
      </c>
    </row>
    <row r="48" spans="1:7" ht="22.5" hidden="1">
      <c r="A48" s="25" t="s">
        <v>448</v>
      </c>
      <c r="B48" s="178"/>
      <c r="C48" s="101" t="s">
        <v>11</v>
      </c>
      <c r="D48" s="101" t="s">
        <v>21</v>
      </c>
      <c r="E48" s="104" t="s">
        <v>449</v>
      </c>
      <c r="F48" s="32"/>
      <c r="G48" s="99">
        <f>SUM(G49)</f>
        <v>0</v>
      </c>
    </row>
    <row r="49" spans="1:7" hidden="1">
      <c r="A49" s="59" t="s">
        <v>450</v>
      </c>
      <c r="B49" s="178"/>
      <c r="C49" s="101" t="s">
        <v>11</v>
      </c>
      <c r="D49" s="101" t="s">
        <v>21</v>
      </c>
      <c r="E49" s="31" t="s">
        <v>451</v>
      </c>
      <c r="F49" s="32"/>
      <c r="G49" s="99">
        <f>SUM(G50)</f>
        <v>0</v>
      </c>
    </row>
    <row r="50" spans="1:7" hidden="1">
      <c r="A50" s="23" t="s">
        <v>72</v>
      </c>
      <c r="B50" s="178"/>
      <c r="C50" s="102" t="s">
        <v>11</v>
      </c>
      <c r="D50" s="102" t="s">
        <v>21</v>
      </c>
      <c r="E50" s="32" t="s">
        <v>451</v>
      </c>
      <c r="F50" s="32" t="s">
        <v>75</v>
      </c>
      <c r="G50" s="27">
        <v>0</v>
      </c>
    </row>
    <row r="51" spans="1:7">
      <c r="A51" s="50" t="s">
        <v>14</v>
      </c>
      <c r="B51" s="178"/>
      <c r="C51" s="96" t="s">
        <v>11</v>
      </c>
      <c r="D51" s="96" t="s">
        <v>15</v>
      </c>
      <c r="E51" s="33"/>
      <c r="F51" s="33"/>
      <c r="G51" s="99">
        <f>SUM(G52,G59,G71,G84)</f>
        <v>377.7</v>
      </c>
    </row>
    <row r="52" spans="1:7" ht="33.75">
      <c r="A52" s="25" t="s">
        <v>350</v>
      </c>
      <c r="B52" s="178"/>
      <c r="C52" s="35" t="s">
        <v>11</v>
      </c>
      <c r="D52" s="108" t="s">
        <v>15</v>
      </c>
      <c r="E52" s="109" t="s">
        <v>312</v>
      </c>
      <c r="F52" s="45"/>
      <c r="G52" s="97">
        <f>SUM(G53)</f>
        <v>158.19999999999999</v>
      </c>
    </row>
    <row r="53" spans="1:7" ht="22.5">
      <c r="A53" s="25" t="s">
        <v>371</v>
      </c>
      <c r="B53" s="178"/>
      <c r="C53" s="35" t="s">
        <v>11</v>
      </c>
      <c r="D53" s="35" t="s">
        <v>15</v>
      </c>
      <c r="E53" s="35" t="s">
        <v>368</v>
      </c>
      <c r="F53" s="32"/>
      <c r="G53" s="68">
        <f>SUM(G54)</f>
        <v>158.19999999999999</v>
      </c>
    </row>
    <row r="54" spans="1:7">
      <c r="A54" s="25" t="s">
        <v>372</v>
      </c>
      <c r="B54" s="178"/>
      <c r="C54" s="35" t="s">
        <v>11</v>
      </c>
      <c r="D54" s="35" t="s">
        <v>15</v>
      </c>
      <c r="E54" s="35" t="s">
        <v>367</v>
      </c>
      <c r="F54" s="32"/>
      <c r="G54" s="68">
        <f>SUM(G55,G57)</f>
        <v>158.19999999999999</v>
      </c>
    </row>
    <row r="55" spans="1:7" ht="22.5" hidden="1">
      <c r="A55" s="43" t="s">
        <v>408</v>
      </c>
      <c r="B55" s="178"/>
      <c r="C55" s="35" t="s">
        <v>11</v>
      </c>
      <c r="D55" s="35" t="s">
        <v>15</v>
      </c>
      <c r="E55" s="35" t="s">
        <v>409</v>
      </c>
      <c r="F55" s="32"/>
      <c r="G55" s="68">
        <f>SUM(G56)</f>
        <v>0</v>
      </c>
    </row>
    <row r="56" spans="1:7" ht="22.5" hidden="1">
      <c r="A56" s="23" t="s">
        <v>116</v>
      </c>
      <c r="B56" s="178"/>
      <c r="C56" s="36" t="s">
        <v>11</v>
      </c>
      <c r="D56" s="110" t="s">
        <v>15</v>
      </c>
      <c r="E56" s="44" t="s">
        <v>409</v>
      </c>
      <c r="F56" s="45" t="s">
        <v>74</v>
      </c>
      <c r="G56" s="46">
        <v>0</v>
      </c>
    </row>
    <row r="57" spans="1:7" ht="33.75">
      <c r="A57" s="43" t="s">
        <v>410</v>
      </c>
      <c r="B57" s="178"/>
      <c r="C57" s="35" t="s">
        <v>11</v>
      </c>
      <c r="D57" s="35" t="s">
        <v>15</v>
      </c>
      <c r="E57" s="35" t="s">
        <v>411</v>
      </c>
      <c r="F57" s="32"/>
      <c r="G57" s="68">
        <f>SUM(G58)</f>
        <v>158.19999999999999</v>
      </c>
    </row>
    <row r="58" spans="1:7" ht="22.5">
      <c r="A58" s="23" t="s">
        <v>116</v>
      </c>
      <c r="B58" s="178"/>
      <c r="C58" s="36" t="s">
        <v>11</v>
      </c>
      <c r="D58" s="110" t="s">
        <v>15</v>
      </c>
      <c r="E58" s="44" t="s">
        <v>411</v>
      </c>
      <c r="F58" s="45" t="s">
        <v>74</v>
      </c>
      <c r="G58" s="46">
        <v>158.19999999999999</v>
      </c>
    </row>
    <row r="59" spans="1:7" ht="22.5">
      <c r="A59" s="47" t="s">
        <v>343</v>
      </c>
      <c r="B59" s="178"/>
      <c r="C59" s="31" t="s">
        <v>11</v>
      </c>
      <c r="D59" s="31" t="s">
        <v>15</v>
      </c>
      <c r="E59" s="26" t="s">
        <v>235</v>
      </c>
      <c r="F59" s="33"/>
      <c r="G59" s="68">
        <f>SUM(G60)</f>
        <v>3</v>
      </c>
    </row>
    <row r="60" spans="1:7" ht="22.5">
      <c r="A60" s="47" t="s">
        <v>232</v>
      </c>
      <c r="B60" s="178"/>
      <c r="C60" s="31" t="s">
        <v>11</v>
      </c>
      <c r="D60" s="31" t="s">
        <v>15</v>
      </c>
      <c r="E60" s="26" t="s">
        <v>236</v>
      </c>
      <c r="F60" s="33"/>
      <c r="G60" s="68">
        <f>SUM(G61)</f>
        <v>3</v>
      </c>
    </row>
    <row r="61" spans="1:7" ht="22.5">
      <c r="A61" s="47" t="s">
        <v>233</v>
      </c>
      <c r="B61" s="178"/>
      <c r="C61" s="31" t="s">
        <v>11</v>
      </c>
      <c r="D61" s="31" t="s">
        <v>15</v>
      </c>
      <c r="E61" s="26" t="s">
        <v>237</v>
      </c>
      <c r="F61" s="33"/>
      <c r="G61" s="68">
        <f>SUM(G62,G64,G66,G69)</f>
        <v>3</v>
      </c>
    </row>
    <row r="62" spans="1:7" hidden="1">
      <c r="A62" s="47" t="s">
        <v>253</v>
      </c>
      <c r="B62" s="178"/>
      <c r="C62" s="31" t="s">
        <v>11</v>
      </c>
      <c r="D62" s="31" t="s">
        <v>15</v>
      </c>
      <c r="E62" s="26" t="s">
        <v>252</v>
      </c>
      <c r="F62" s="33"/>
      <c r="G62" s="68">
        <f>SUM(G63)</f>
        <v>0</v>
      </c>
    </row>
    <row r="63" spans="1:7" ht="22.5" hidden="1">
      <c r="A63" s="23" t="s">
        <v>81</v>
      </c>
      <c r="B63" s="178"/>
      <c r="C63" s="32" t="s">
        <v>11</v>
      </c>
      <c r="D63" s="32" t="s">
        <v>15</v>
      </c>
      <c r="E63" s="28" t="s">
        <v>252</v>
      </c>
      <c r="F63" s="28" t="s">
        <v>78</v>
      </c>
      <c r="G63" s="34">
        <v>0</v>
      </c>
    </row>
    <row r="64" spans="1:7" ht="22.5">
      <c r="A64" s="47" t="s">
        <v>234</v>
      </c>
      <c r="B64" s="178"/>
      <c r="C64" s="31" t="s">
        <v>11</v>
      </c>
      <c r="D64" s="31" t="s">
        <v>15</v>
      </c>
      <c r="E64" s="26" t="s">
        <v>238</v>
      </c>
      <c r="F64" s="33"/>
      <c r="G64" s="68">
        <f>SUM(G65)</f>
        <v>3</v>
      </c>
    </row>
    <row r="65" spans="1:7" ht="22.5">
      <c r="A65" s="23" t="s">
        <v>81</v>
      </c>
      <c r="B65" s="178"/>
      <c r="C65" s="32" t="s">
        <v>11</v>
      </c>
      <c r="D65" s="32" t="s">
        <v>15</v>
      </c>
      <c r="E65" s="28" t="s">
        <v>238</v>
      </c>
      <c r="F65" s="28" t="s">
        <v>78</v>
      </c>
      <c r="G65" s="34">
        <v>3</v>
      </c>
    </row>
    <row r="66" spans="1:7" hidden="1">
      <c r="A66" s="25" t="s">
        <v>307</v>
      </c>
      <c r="B66" s="178"/>
      <c r="C66" s="31" t="s">
        <v>11</v>
      </c>
      <c r="D66" s="31" t="s">
        <v>15</v>
      </c>
      <c r="E66" s="26" t="s">
        <v>308</v>
      </c>
      <c r="F66" s="33"/>
      <c r="G66" s="68">
        <f>SUM(G67:G68)</f>
        <v>0</v>
      </c>
    </row>
    <row r="67" spans="1:7" ht="33.75" hidden="1">
      <c r="A67" s="23" t="s">
        <v>71</v>
      </c>
      <c r="B67" s="178"/>
      <c r="C67" s="32" t="s">
        <v>11</v>
      </c>
      <c r="D67" s="32" t="s">
        <v>15</v>
      </c>
      <c r="E67" s="28" t="s">
        <v>308</v>
      </c>
      <c r="F67" s="28" t="s">
        <v>73</v>
      </c>
      <c r="G67" s="34">
        <v>0</v>
      </c>
    </row>
    <row r="68" spans="1:7" ht="22.5" hidden="1">
      <c r="A68" s="23" t="s">
        <v>116</v>
      </c>
      <c r="B68" s="178"/>
      <c r="C68" s="32" t="s">
        <v>11</v>
      </c>
      <c r="D68" s="32" t="s">
        <v>15</v>
      </c>
      <c r="E68" s="28" t="s">
        <v>308</v>
      </c>
      <c r="F68" s="28" t="s">
        <v>74</v>
      </c>
      <c r="G68" s="34">
        <v>0</v>
      </c>
    </row>
    <row r="69" spans="1:7" ht="22.5" hidden="1">
      <c r="A69" s="25" t="s">
        <v>413</v>
      </c>
      <c r="B69" s="178"/>
      <c r="C69" s="31" t="s">
        <v>11</v>
      </c>
      <c r="D69" s="31" t="s">
        <v>15</v>
      </c>
      <c r="E69" s="26" t="s">
        <v>412</v>
      </c>
      <c r="F69" s="33"/>
      <c r="G69" s="68">
        <f>SUM(G70)</f>
        <v>0</v>
      </c>
    </row>
    <row r="70" spans="1:7" ht="22.5" hidden="1">
      <c r="A70" s="23" t="s">
        <v>116</v>
      </c>
      <c r="B70" s="178"/>
      <c r="C70" s="32" t="s">
        <v>11</v>
      </c>
      <c r="D70" s="32" t="s">
        <v>15</v>
      </c>
      <c r="E70" s="28" t="s">
        <v>412</v>
      </c>
      <c r="F70" s="28" t="s">
        <v>74</v>
      </c>
      <c r="G70" s="34">
        <v>0</v>
      </c>
    </row>
    <row r="71" spans="1:7" ht="45">
      <c r="A71" s="57" t="s">
        <v>342</v>
      </c>
      <c r="B71" s="178"/>
      <c r="C71" s="26" t="s">
        <v>11</v>
      </c>
      <c r="D71" s="26" t="s">
        <v>15</v>
      </c>
      <c r="E71" s="26" t="s">
        <v>96</v>
      </c>
      <c r="F71" s="26"/>
      <c r="G71" s="99">
        <f>SUM(G72)</f>
        <v>208.79999999999998</v>
      </c>
    </row>
    <row r="72" spans="1:7" ht="22.5">
      <c r="A72" s="57" t="s">
        <v>87</v>
      </c>
      <c r="B72" s="178"/>
      <c r="C72" s="26" t="s">
        <v>11</v>
      </c>
      <c r="D72" s="26" t="s">
        <v>15</v>
      </c>
      <c r="E72" s="26" t="s">
        <v>97</v>
      </c>
      <c r="F72" s="26"/>
      <c r="G72" s="99">
        <f>SUM(G73)</f>
        <v>208.79999999999998</v>
      </c>
    </row>
    <row r="73" spans="1:7" ht="22.5">
      <c r="A73" s="29" t="s">
        <v>89</v>
      </c>
      <c r="B73" s="178"/>
      <c r="C73" s="31" t="s">
        <v>11</v>
      </c>
      <c r="D73" s="31" t="s">
        <v>15</v>
      </c>
      <c r="E73" s="26" t="s">
        <v>99</v>
      </c>
      <c r="F73" s="26"/>
      <c r="G73" s="99">
        <f>SUM(G74,G76,G79,G82)</f>
        <v>208.79999999999998</v>
      </c>
    </row>
    <row r="74" spans="1:7" ht="22.5" hidden="1">
      <c r="A74" s="111" t="s">
        <v>102</v>
      </c>
      <c r="B74" s="178"/>
      <c r="C74" s="31" t="s">
        <v>11</v>
      </c>
      <c r="D74" s="31" t="s">
        <v>15</v>
      </c>
      <c r="E74" s="17" t="s">
        <v>103</v>
      </c>
      <c r="F74" s="26"/>
      <c r="G74" s="99">
        <f>SUM(G75)</f>
        <v>0</v>
      </c>
    </row>
    <row r="75" spans="1:7" ht="33.75" hidden="1">
      <c r="A75" s="23" t="s">
        <v>71</v>
      </c>
      <c r="B75" s="178"/>
      <c r="C75" s="32" t="s">
        <v>11</v>
      </c>
      <c r="D75" s="32" t="s">
        <v>15</v>
      </c>
      <c r="E75" s="24" t="s">
        <v>103</v>
      </c>
      <c r="F75" s="32" t="s">
        <v>73</v>
      </c>
      <c r="G75" s="27">
        <v>0</v>
      </c>
    </row>
    <row r="76" spans="1:7" ht="22.5">
      <c r="A76" s="112" t="s">
        <v>104</v>
      </c>
      <c r="B76" s="178"/>
      <c r="C76" s="31" t="s">
        <v>11</v>
      </c>
      <c r="D76" s="31" t="s">
        <v>15</v>
      </c>
      <c r="E76" s="17" t="s">
        <v>105</v>
      </c>
      <c r="F76" s="31"/>
      <c r="G76" s="68">
        <f>SUM(G77:G78)</f>
        <v>208.79999999999998</v>
      </c>
    </row>
    <row r="77" spans="1:7" ht="33.75">
      <c r="A77" s="23" t="s">
        <v>71</v>
      </c>
      <c r="B77" s="178"/>
      <c r="C77" s="32" t="s">
        <v>11</v>
      </c>
      <c r="D77" s="32" t="s">
        <v>15</v>
      </c>
      <c r="E77" s="24" t="s">
        <v>105</v>
      </c>
      <c r="F77" s="32" t="s">
        <v>73</v>
      </c>
      <c r="G77" s="34">
        <v>204.7</v>
      </c>
    </row>
    <row r="78" spans="1:7" ht="22.5">
      <c r="A78" s="23" t="s">
        <v>116</v>
      </c>
      <c r="B78" s="178"/>
      <c r="C78" s="32" t="s">
        <v>11</v>
      </c>
      <c r="D78" s="32" t="s">
        <v>15</v>
      </c>
      <c r="E78" s="24" t="s">
        <v>105</v>
      </c>
      <c r="F78" s="32" t="s">
        <v>74</v>
      </c>
      <c r="G78" s="27">
        <v>4.0999999999999996</v>
      </c>
    </row>
    <row r="79" spans="1:7" ht="33.75" hidden="1">
      <c r="A79" s="25" t="s">
        <v>106</v>
      </c>
      <c r="B79" s="178"/>
      <c r="C79" s="31" t="s">
        <v>11</v>
      </c>
      <c r="D79" s="31" t="s">
        <v>15</v>
      </c>
      <c r="E79" s="17" t="s">
        <v>107</v>
      </c>
      <c r="F79" s="28"/>
      <c r="G79" s="99">
        <f>SUM(G80:G81)</f>
        <v>0</v>
      </c>
    </row>
    <row r="80" spans="1:7" ht="33.75" hidden="1">
      <c r="A80" s="23" t="s">
        <v>71</v>
      </c>
      <c r="B80" s="178"/>
      <c r="C80" s="32" t="s">
        <v>11</v>
      </c>
      <c r="D80" s="32" t="s">
        <v>15</v>
      </c>
      <c r="E80" s="24" t="s">
        <v>107</v>
      </c>
      <c r="F80" s="28" t="s">
        <v>73</v>
      </c>
      <c r="G80" s="34">
        <v>0</v>
      </c>
    </row>
    <row r="81" spans="1:7" ht="22.5" hidden="1">
      <c r="A81" s="23" t="s">
        <v>116</v>
      </c>
      <c r="B81" s="178"/>
      <c r="C81" s="32" t="s">
        <v>11</v>
      </c>
      <c r="D81" s="32" t="s">
        <v>15</v>
      </c>
      <c r="E81" s="24" t="s">
        <v>107</v>
      </c>
      <c r="F81" s="32" t="s">
        <v>74</v>
      </c>
      <c r="G81" s="34">
        <v>0</v>
      </c>
    </row>
    <row r="82" spans="1:7" ht="33.75" hidden="1">
      <c r="A82" s="25" t="s">
        <v>108</v>
      </c>
      <c r="B82" s="178"/>
      <c r="C82" s="31" t="s">
        <v>11</v>
      </c>
      <c r="D82" s="31" t="s">
        <v>15</v>
      </c>
      <c r="E82" s="17" t="s">
        <v>109</v>
      </c>
      <c r="F82" s="32"/>
      <c r="G82" s="68">
        <f>SUM(G83)</f>
        <v>0</v>
      </c>
    </row>
    <row r="83" spans="1:7" ht="29.25" hidden="1" customHeight="1">
      <c r="A83" s="23" t="s">
        <v>116</v>
      </c>
      <c r="B83" s="178"/>
      <c r="C83" s="32" t="s">
        <v>11</v>
      </c>
      <c r="D83" s="32" t="s">
        <v>15</v>
      </c>
      <c r="E83" s="24" t="s">
        <v>109</v>
      </c>
      <c r="F83" s="32" t="s">
        <v>74</v>
      </c>
      <c r="G83" s="27">
        <v>0</v>
      </c>
    </row>
    <row r="84" spans="1:7">
      <c r="A84" s="25" t="s">
        <v>230</v>
      </c>
      <c r="B84" s="178"/>
      <c r="C84" s="60" t="s">
        <v>11</v>
      </c>
      <c r="D84" s="60" t="s">
        <v>15</v>
      </c>
      <c r="E84" s="60" t="s">
        <v>229</v>
      </c>
      <c r="F84" s="60"/>
      <c r="G84" s="68">
        <f>SUM(G85)</f>
        <v>7.7</v>
      </c>
    </row>
    <row r="85" spans="1:7" ht="22.5">
      <c r="A85" s="25" t="s">
        <v>395</v>
      </c>
      <c r="B85" s="178"/>
      <c r="C85" s="60" t="s">
        <v>11</v>
      </c>
      <c r="D85" s="60" t="s">
        <v>15</v>
      </c>
      <c r="E85" s="60" t="s">
        <v>91</v>
      </c>
      <c r="F85" s="60"/>
      <c r="G85" s="68">
        <f>SUM(G86)</f>
        <v>7.7</v>
      </c>
    </row>
    <row r="86" spans="1:7">
      <c r="A86" s="65" t="s">
        <v>92</v>
      </c>
      <c r="B86" s="178"/>
      <c r="C86" s="60" t="s">
        <v>11</v>
      </c>
      <c r="D86" s="60" t="s">
        <v>15</v>
      </c>
      <c r="E86" s="60" t="s">
        <v>93</v>
      </c>
      <c r="F86" s="60"/>
      <c r="G86" s="68">
        <f>SUM(G87:G88)</f>
        <v>7.7</v>
      </c>
    </row>
    <row r="87" spans="1:7" ht="22.5">
      <c r="A87" s="23" t="s">
        <v>116</v>
      </c>
      <c r="B87" s="178"/>
      <c r="C87" s="28" t="s">
        <v>11</v>
      </c>
      <c r="D87" s="28" t="s">
        <v>15</v>
      </c>
      <c r="E87" s="61" t="s">
        <v>93</v>
      </c>
      <c r="F87" s="32" t="s">
        <v>74</v>
      </c>
      <c r="G87" s="34">
        <v>5</v>
      </c>
    </row>
    <row r="88" spans="1:7">
      <c r="A88" s="23" t="s">
        <v>76</v>
      </c>
      <c r="B88" s="178"/>
      <c r="C88" s="28" t="s">
        <v>11</v>
      </c>
      <c r="D88" s="28" t="s">
        <v>15</v>
      </c>
      <c r="E88" s="61" t="s">
        <v>489</v>
      </c>
      <c r="F88" s="32" t="s">
        <v>77</v>
      </c>
      <c r="G88" s="34">
        <v>2.7</v>
      </c>
    </row>
    <row r="89" spans="1:7">
      <c r="A89" s="64" t="s">
        <v>70</v>
      </c>
      <c r="B89" s="178"/>
      <c r="C89" s="67" t="s">
        <v>13</v>
      </c>
      <c r="D89" s="32"/>
      <c r="E89" s="28"/>
      <c r="F89" s="32"/>
      <c r="G89" s="68">
        <f>SUM(G90)</f>
        <v>868.40000000000009</v>
      </c>
    </row>
    <row r="90" spans="1:7" ht="22.5">
      <c r="A90" s="51" t="s">
        <v>393</v>
      </c>
      <c r="B90" s="178"/>
      <c r="C90" s="96" t="s">
        <v>13</v>
      </c>
      <c r="D90" s="96" t="s">
        <v>30</v>
      </c>
      <c r="E90" s="28"/>
      <c r="F90" s="32"/>
      <c r="G90" s="68">
        <f>SUM(G91)</f>
        <v>868.40000000000009</v>
      </c>
    </row>
    <row r="91" spans="1:7" ht="45">
      <c r="A91" s="57" t="s">
        <v>344</v>
      </c>
      <c r="B91" s="178"/>
      <c r="C91" s="31" t="s">
        <v>13</v>
      </c>
      <c r="D91" s="31" t="s">
        <v>30</v>
      </c>
      <c r="E91" s="26" t="s">
        <v>96</v>
      </c>
      <c r="F91" s="32"/>
      <c r="G91" s="68">
        <f>SUM(G92)</f>
        <v>868.40000000000009</v>
      </c>
    </row>
    <row r="92" spans="1:7" ht="22.5">
      <c r="A92" s="25" t="s">
        <v>117</v>
      </c>
      <c r="B92" s="178"/>
      <c r="C92" s="31" t="s">
        <v>13</v>
      </c>
      <c r="D92" s="31" t="s">
        <v>30</v>
      </c>
      <c r="E92" s="31" t="s">
        <v>121</v>
      </c>
      <c r="F92" s="32"/>
      <c r="G92" s="99">
        <f>SUM(G93)</f>
        <v>868.40000000000009</v>
      </c>
    </row>
    <row r="93" spans="1:7">
      <c r="A93" s="25" t="s">
        <v>118</v>
      </c>
      <c r="B93" s="178"/>
      <c r="C93" s="31" t="s">
        <v>13</v>
      </c>
      <c r="D93" s="31" t="s">
        <v>30</v>
      </c>
      <c r="E93" s="31" t="s">
        <v>120</v>
      </c>
      <c r="F93" s="32"/>
      <c r="G93" s="99">
        <f>SUM(G94)</f>
        <v>868.40000000000009</v>
      </c>
    </row>
    <row r="94" spans="1:7">
      <c r="A94" s="25" t="s">
        <v>119</v>
      </c>
      <c r="B94" s="178"/>
      <c r="C94" s="31" t="s">
        <v>13</v>
      </c>
      <c r="D94" s="31" t="s">
        <v>30</v>
      </c>
      <c r="E94" s="31" t="s">
        <v>122</v>
      </c>
      <c r="F94" s="32"/>
      <c r="G94" s="99">
        <f>SUM(G95:G96)</f>
        <v>868.40000000000009</v>
      </c>
    </row>
    <row r="95" spans="1:7" ht="33.75">
      <c r="A95" s="23" t="s">
        <v>71</v>
      </c>
      <c r="B95" s="178"/>
      <c r="C95" s="32" t="s">
        <v>13</v>
      </c>
      <c r="D95" s="32" t="s">
        <v>30</v>
      </c>
      <c r="E95" s="31" t="s">
        <v>122</v>
      </c>
      <c r="F95" s="32" t="s">
        <v>73</v>
      </c>
      <c r="G95" s="27">
        <v>864.7</v>
      </c>
    </row>
    <row r="96" spans="1:7" ht="22.5">
      <c r="A96" s="23" t="s">
        <v>116</v>
      </c>
      <c r="B96" s="178"/>
      <c r="C96" s="32" t="s">
        <v>13</v>
      </c>
      <c r="D96" s="32" t="s">
        <v>30</v>
      </c>
      <c r="E96" s="31" t="s">
        <v>122</v>
      </c>
      <c r="F96" s="32" t="s">
        <v>74</v>
      </c>
      <c r="G96" s="27">
        <v>3.7</v>
      </c>
    </row>
    <row r="97" spans="1:7">
      <c r="A97" s="48" t="s">
        <v>16</v>
      </c>
      <c r="B97" s="178"/>
      <c r="C97" s="67" t="s">
        <v>17</v>
      </c>
      <c r="D97" s="31"/>
      <c r="E97" s="56"/>
      <c r="F97" s="56"/>
      <c r="G97" s="68">
        <f>SUM(G98,G110,G104)</f>
        <v>3983.6</v>
      </c>
    </row>
    <row r="98" spans="1:7" hidden="1">
      <c r="A98" s="179" t="s">
        <v>18</v>
      </c>
      <c r="C98" s="180" t="s">
        <v>17</v>
      </c>
      <c r="D98" s="180" t="s">
        <v>11</v>
      </c>
      <c r="E98" s="181"/>
      <c r="F98" s="181"/>
      <c r="G98" s="68">
        <f>SUM(G99)</f>
        <v>0</v>
      </c>
    </row>
    <row r="99" spans="1:7" ht="22.5" hidden="1">
      <c r="A99" s="111" t="s">
        <v>345</v>
      </c>
      <c r="C99" s="35" t="s">
        <v>17</v>
      </c>
      <c r="D99" s="35" t="s">
        <v>11</v>
      </c>
      <c r="E99" s="35" t="s">
        <v>135</v>
      </c>
      <c r="F99" s="35"/>
      <c r="G99" s="68">
        <f>SUM(G100)</f>
        <v>0</v>
      </c>
    </row>
    <row r="100" spans="1:7" hidden="1">
      <c r="A100" s="25" t="s">
        <v>276</v>
      </c>
      <c r="C100" s="35" t="s">
        <v>17</v>
      </c>
      <c r="D100" s="35" t="s">
        <v>11</v>
      </c>
      <c r="E100" s="35" t="s">
        <v>136</v>
      </c>
      <c r="F100" s="36"/>
      <c r="G100" s="68">
        <f>SUM(G101)</f>
        <v>0</v>
      </c>
    </row>
    <row r="101" spans="1:7" hidden="1">
      <c r="A101" s="23" t="s">
        <v>134</v>
      </c>
      <c r="C101" s="35" t="s">
        <v>17</v>
      </c>
      <c r="D101" s="35" t="s">
        <v>11</v>
      </c>
      <c r="E101" s="35" t="s">
        <v>137</v>
      </c>
      <c r="F101" s="36"/>
      <c r="G101" s="68">
        <f>SUM(G102)</f>
        <v>0</v>
      </c>
    </row>
    <row r="102" spans="1:7" hidden="1">
      <c r="A102" s="25" t="s">
        <v>277</v>
      </c>
      <c r="C102" s="35" t="s">
        <v>17</v>
      </c>
      <c r="D102" s="35" t="s">
        <v>11</v>
      </c>
      <c r="E102" s="35" t="s">
        <v>278</v>
      </c>
      <c r="F102" s="36"/>
      <c r="G102" s="68">
        <f>SUM(G103)</f>
        <v>0</v>
      </c>
    </row>
    <row r="103" spans="1:7" ht="22.5" hidden="1">
      <c r="A103" s="23" t="s">
        <v>81</v>
      </c>
      <c r="C103" s="36" t="s">
        <v>17</v>
      </c>
      <c r="D103" s="36" t="s">
        <v>11</v>
      </c>
      <c r="E103" s="36" t="s">
        <v>278</v>
      </c>
      <c r="F103" s="36" t="s">
        <v>78</v>
      </c>
      <c r="G103" s="34">
        <v>0</v>
      </c>
    </row>
    <row r="104" spans="1:7" hidden="1">
      <c r="A104" s="105" t="s">
        <v>311</v>
      </c>
      <c r="C104" s="180" t="s">
        <v>17</v>
      </c>
      <c r="D104" s="180" t="s">
        <v>41</v>
      </c>
      <c r="E104" s="36"/>
      <c r="F104" s="36"/>
      <c r="G104" s="68">
        <f>SUM(G105)</f>
        <v>0</v>
      </c>
    </row>
    <row r="105" spans="1:7" ht="45" hidden="1">
      <c r="A105" s="57" t="s">
        <v>342</v>
      </c>
      <c r="C105" s="26" t="s">
        <v>17</v>
      </c>
      <c r="D105" s="26" t="s">
        <v>41</v>
      </c>
      <c r="E105" s="26" t="s">
        <v>96</v>
      </c>
      <c r="F105" s="36"/>
      <c r="G105" s="68">
        <f>SUM(G106)</f>
        <v>0</v>
      </c>
    </row>
    <row r="106" spans="1:7" ht="22.5" hidden="1">
      <c r="A106" s="57" t="s">
        <v>87</v>
      </c>
      <c r="C106" s="26" t="s">
        <v>17</v>
      </c>
      <c r="D106" s="26" t="s">
        <v>41</v>
      </c>
      <c r="E106" s="26" t="s">
        <v>97</v>
      </c>
      <c r="F106" s="36"/>
      <c r="G106" s="68">
        <f>SUM(G107)</f>
        <v>0</v>
      </c>
    </row>
    <row r="107" spans="1:7" ht="22.5" hidden="1">
      <c r="A107" s="29" t="s">
        <v>89</v>
      </c>
      <c r="C107" s="31" t="s">
        <v>17</v>
      </c>
      <c r="D107" s="31" t="s">
        <v>41</v>
      </c>
      <c r="E107" s="26" t="s">
        <v>99</v>
      </c>
      <c r="F107" s="36"/>
      <c r="G107" s="68">
        <f>SUM(G108)</f>
        <v>0</v>
      </c>
    </row>
    <row r="108" spans="1:7" ht="45" hidden="1">
      <c r="A108" s="25" t="s">
        <v>482</v>
      </c>
      <c r="C108" s="31" t="s">
        <v>17</v>
      </c>
      <c r="D108" s="31" t="s">
        <v>41</v>
      </c>
      <c r="E108" s="17" t="s">
        <v>481</v>
      </c>
      <c r="F108" s="36"/>
      <c r="G108" s="68">
        <f>SUM(G109)</f>
        <v>0</v>
      </c>
    </row>
    <row r="109" spans="1:7" ht="22.5" hidden="1">
      <c r="A109" s="23" t="s">
        <v>116</v>
      </c>
      <c r="C109" s="32" t="s">
        <v>17</v>
      </c>
      <c r="D109" s="32" t="s">
        <v>41</v>
      </c>
      <c r="E109" s="24" t="s">
        <v>481</v>
      </c>
      <c r="F109" s="36" t="s">
        <v>74</v>
      </c>
      <c r="G109" s="34">
        <v>0</v>
      </c>
    </row>
    <row r="110" spans="1:7">
      <c r="A110" s="95" t="s">
        <v>39</v>
      </c>
      <c r="B110" s="178"/>
      <c r="C110" s="96" t="s">
        <v>17</v>
      </c>
      <c r="D110" s="96" t="s">
        <v>28</v>
      </c>
      <c r="E110" s="33"/>
      <c r="F110" s="33"/>
      <c r="G110" s="68">
        <f>SUM(G111)</f>
        <v>3983.6</v>
      </c>
    </row>
    <row r="111" spans="1:7" ht="33.75">
      <c r="A111" s="42" t="s">
        <v>405</v>
      </c>
      <c r="B111" s="178"/>
      <c r="C111" s="31" t="s">
        <v>17</v>
      </c>
      <c r="D111" s="32" t="s">
        <v>28</v>
      </c>
      <c r="E111" s="26" t="s">
        <v>138</v>
      </c>
      <c r="F111" s="33"/>
      <c r="G111" s="68">
        <f>SUM(G112)</f>
        <v>3983.6</v>
      </c>
    </row>
    <row r="112" spans="1:7" ht="33.75">
      <c r="A112" s="25" t="s">
        <v>141</v>
      </c>
      <c r="B112" s="178"/>
      <c r="C112" s="31" t="s">
        <v>17</v>
      </c>
      <c r="D112" s="31" t="s">
        <v>28</v>
      </c>
      <c r="E112" s="26" t="s">
        <v>139</v>
      </c>
      <c r="F112" s="28"/>
      <c r="G112" s="68">
        <f>SUM(G113,G122)</f>
        <v>3983.6</v>
      </c>
    </row>
    <row r="113" spans="1:7" ht="22.5">
      <c r="A113" s="25" t="s">
        <v>142</v>
      </c>
      <c r="B113" s="178"/>
      <c r="C113" s="31" t="s">
        <v>17</v>
      </c>
      <c r="D113" s="31" t="s">
        <v>28</v>
      </c>
      <c r="E113" s="26" t="s">
        <v>140</v>
      </c>
      <c r="F113" s="28"/>
      <c r="G113" s="68">
        <f>SUM(G114,G116,G118,G120)</f>
        <v>3983.6</v>
      </c>
    </row>
    <row r="114" spans="1:7" ht="22.5">
      <c r="A114" s="25" t="s">
        <v>143</v>
      </c>
      <c r="B114" s="178"/>
      <c r="C114" s="31" t="s">
        <v>17</v>
      </c>
      <c r="D114" s="31" t="s">
        <v>28</v>
      </c>
      <c r="E114" s="26" t="s">
        <v>144</v>
      </c>
      <c r="F114" s="28"/>
      <c r="G114" s="68">
        <f>SUM(G115)</f>
        <v>1832.5</v>
      </c>
    </row>
    <row r="115" spans="1:7" ht="22.5">
      <c r="A115" s="23" t="s">
        <v>116</v>
      </c>
      <c r="B115" s="178"/>
      <c r="C115" s="32" t="s">
        <v>17</v>
      </c>
      <c r="D115" s="32" t="s">
        <v>28</v>
      </c>
      <c r="E115" s="28" t="s">
        <v>144</v>
      </c>
      <c r="F115" s="28" t="s">
        <v>74</v>
      </c>
      <c r="G115" s="34">
        <v>1832.5</v>
      </c>
    </row>
    <row r="116" spans="1:7" hidden="1">
      <c r="A116" s="55" t="s">
        <v>309</v>
      </c>
      <c r="B116" s="178"/>
      <c r="C116" s="31" t="s">
        <v>17</v>
      </c>
      <c r="D116" s="31" t="s">
        <v>28</v>
      </c>
      <c r="E116" s="26" t="s">
        <v>310</v>
      </c>
      <c r="F116" s="28"/>
      <c r="G116" s="68">
        <f>SUM(G117)</f>
        <v>0</v>
      </c>
    </row>
    <row r="117" spans="1:7" ht="22.5" hidden="1">
      <c r="A117" s="23" t="s">
        <v>116</v>
      </c>
      <c r="B117" s="178"/>
      <c r="C117" s="32" t="s">
        <v>17</v>
      </c>
      <c r="D117" s="32" t="s">
        <v>28</v>
      </c>
      <c r="E117" s="28" t="s">
        <v>310</v>
      </c>
      <c r="F117" s="28" t="s">
        <v>74</v>
      </c>
      <c r="G117" s="34">
        <v>0</v>
      </c>
    </row>
    <row r="118" spans="1:7" ht="33.75">
      <c r="A118" s="25" t="s">
        <v>145</v>
      </c>
      <c r="B118" s="178"/>
      <c r="C118" s="31" t="s">
        <v>17</v>
      </c>
      <c r="D118" s="31" t="s">
        <v>28</v>
      </c>
      <c r="E118" s="26" t="s">
        <v>146</v>
      </c>
      <c r="F118" s="28"/>
      <c r="G118" s="68">
        <f>SUM(G119)</f>
        <v>2129.6</v>
      </c>
    </row>
    <row r="119" spans="1:7" ht="22.5">
      <c r="A119" s="23" t="s">
        <v>116</v>
      </c>
      <c r="B119" s="178"/>
      <c r="C119" s="32" t="s">
        <v>17</v>
      </c>
      <c r="D119" s="32" t="s">
        <v>28</v>
      </c>
      <c r="E119" s="28" t="s">
        <v>146</v>
      </c>
      <c r="F119" s="28" t="s">
        <v>74</v>
      </c>
      <c r="G119" s="34">
        <v>2129.6</v>
      </c>
    </row>
    <row r="120" spans="1:7" ht="45">
      <c r="A120" s="25" t="s">
        <v>268</v>
      </c>
      <c r="B120" s="178"/>
      <c r="C120" s="31" t="s">
        <v>17</v>
      </c>
      <c r="D120" s="31" t="s">
        <v>28</v>
      </c>
      <c r="E120" s="26" t="s">
        <v>286</v>
      </c>
      <c r="F120" s="28"/>
      <c r="G120" s="68">
        <f>SUM(G121)</f>
        <v>21.5</v>
      </c>
    </row>
    <row r="121" spans="1:7" ht="22.5">
      <c r="A121" s="23" t="s">
        <v>116</v>
      </c>
      <c r="B121" s="178"/>
      <c r="C121" s="32" t="s">
        <v>17</v>
      </c>
      <c r="D121" s="32" t="s">
        <v>28</v>
      </c>
      <c r="E121" s="28" t="s">
        <v>286</v>
      </c>
      <c r="F121" s="28" t="s">
        <v>74</v>
      </c>
      <c r="G121" s="34">
        <v>21.5</v>
      </c>
    </row>
    <row r="122" spans="1:7" hidden="1">
      <c r="A122" s="25" t="s">
        <v>297</v>
      </c>
      <c r="B122" s="178"/>
      <c r="C122" s="31" t="s">
        <v>17</v>
      </c>
      <c r="D122" s="31" t="s">
        <v>28</v>
      </c>
      <c r="E122" s="26" t="s">
        <v>291</v>
      </c>
      <c r="F122" s="28"/>
      <c r="G122" s="68">
        <f>SUM(G123)</f>
        <v>0</v>
      </c>
    </row>
    <row r="123" spans="1:7" hidden="1">
      <c r="A123" s="25" t="s">
        <v>296</v>
      </c>
      <c r="B123" s="178"/>
      <c r="C123" s="31" t="s">
        <v>17</v>
      </c>
      <c r="D123" s="31" t="s">
        <v>28</v>
      </c>
      <c r="E123" s="26" t="s">
        <v>292</v>
      </c>
      <c r="F123" s="28"/>
      <c r="G123" s="68">
        <f>SUM(G124)</f>
        <v>0</v>
      </c>
    </row>
    <row r="124" spans="1:7" ht="22.5" hidden="1">
      <c r="A124" s="23" t="s">
        <v>116</v>
      </c>
      <c r="B124" s="178"/>
      <c r="C124" s="32" t="s">
        <v>17</v>
      </c>
      <c r="D124" s="32" t="s">
        <v>28</v>
      </c>
      <c r="E124" s="28" t="s">
        <v>292</v>
      </c>
      <c r="F124" s="28" t="s">
        <v>74</v>
      </c>
      <c r="G124" s="34">
        <v>0</v>
      </c>
    </row>
    <row r="125" spans="1:7">
      <c r="A125" s="48" t="s">
        <v>40</v>
      </c>
      <c r="B125" s="178"/>
      <c r="C125" s="67" t="s">
        <v>41</v>
      </c>
      <c r="D125" s="31"/>
      <c r="E125" s="60"/>
      <c r="F125" s="60"/>
      <c r="G125" s="63">
        <f>SUM(G126,G139,G153)</f>
        <v>1564</v>
      </c>
    </row>
    <row r="126" spans="1:7">
      <c r="A126" s="50" t="s">
        <v>42</v>
      </c>
      <c r="B126" s="178"/>
      <c r="C126" s="91" t="s">
        <v>41</v>
      </c>
      <c r="D126" s="91" t="s">
        <v>11</v>
      </c>
      <c r="E126" s="91"/>
      <c r="F126" s="91"/>
      <c r="G126" s="68">
        <f>SUM(G127,G134)</f>
        <v>344.5</v>
      </c>
    </row>
    <row r="127" spans="1:7" ht="33.75">
      <c r="A127" s="25" t="s">
        <v>350</v>
      </c>
      <c r="B127" s="178"/>
      <c r="C127" s="26" t="s">
        <v>41</v>
      </c>
      <c r="D127" s="26" t="s">
        <v>11</v>
      </c>
      <c r="E127" s="26" t="s">
        <v>312</v>
      </c>
      <c r="F127" s="28"/>
      <c r="G127" s="68">
        <f>SUM(G128)</f>
        <v>228.1</v>
      </c>
    </row>
    <row r="128" spans="1:7" ht="22.5">
      <c r="A128" s="42" t="s">
        <v>371</v>
      </c>
      <c r="B128" s="178"/>
      <c r="C128" s="28" t="s">
        <v>41</v>
      </c>
      <c r="D128" s="28" t="s">
        <v>11</v>
      </c>
      <c r="E128" s="26" t="s">
        <v>368</v>
      </c>
      <c r="F128" s="28"/>
      <c r="G128" s="68">
        <f>SUM(G129)</f>
        <v>228.1</v>
      </c>
    </row>
    <row r="129" spans="1:7">
      <c r="A129" s="42" t="s">
        <v>372</v>
      </c>
      <c r="B129" s="178"/>
      <c r="C129" s="31" t="s">
        <v>41</v>
      </c>
      <c r="D129" s="31" t="s">
        <v>11</v>
      </c>
      <c r="E129" s="26" t="s">
        <v>367</v>
      </c>
      <c r="F129" s="28"/>
      <c r="G129" s="68">
        <f>SUM(G130,G132)</f>
        <v>228.1</v>
      </c>
    </row>
    <row r="130" spans="1:7" ht="33.75" hidden="1">
      <c r="A130" s="25" t="s">
        <v>373</v>
      </c>
      <c r="B130" s="178"/>
      <c r="C130" s="28" t="s">
        <v>41</v>
      </c>
      <c r="D130" s="28" t="s">
        <v>11</v>
      </c>
      <c r="E130" s="26" t="s">
        <v>369</v>
      </c>
      <c r="F130" s="28"/>
      <c r="G130" s="68">
        <f>SUM(G131)</f>
        <v>0</v>
      </c>
    </row>
    <row r="131" spans="1:7" ht="22.5" hidden="1">
      <c r="A131" s="23" t="s">
        <v>116</v>
      </c>
      <c r="B131" s="178"/>
      <c r="C131" s="32" t="s">
        <v>41</v>
      </c>
      <c r="D131" s="32" t="s">
        <v>11</v>
      </c>
      <c r="E131" s="28" t="s">
        <v>369</v>
      </c>
      <c r="F131" s="28" t="s">
        <v>74</v>
      </c>
      <c r="G131" s="34">
        <v>0</v>
      </c>
    </row>
    <row r="132" spans="1:7" ht="45">
      <c r="A132" s="47" t="s">
        <v>374</v>
      </c>
      <c r="B132" s="178"/>
      <c r="C132" s="28" t="s">
        <v>41</v>
      </c>
      <c r="D132" s="28" t="s">
        <v>11</v>
      </c>
      <c r="E132" s="26" t="s">
        <v>370</v>
      </c>
      <c r="F132" s="28"/>
      <c r="G132" s="68">
        <f>SUM(G133)</f>
        <v>228.1</v>
      </c>
    </row>
    <row r="133" spans="1:7" ht="22.5">
      <c r="A133" s="23" t="s">
        <v>116</v>
      </c>
      <c r="B133" s="178"/>
      <c r="C133" s="32" t="s">
        <v>41</v>
      </c>
      <c r="D133" s="32" t="s">
        <v>11</v>
      </c>
      <c r="E133" s="28" t="s">
        <v>370</v>
      </c>
      <c r="F133" s="28" t="s">
        <v>74</v>
      </c>
      <c r="G133" s="34">
        <v>228.1</v>
      </c>
    </row>
    <row r="134" spans="1:7" ht="33.75">
      <c r="A134" s="42" t="s">
        <v>356</v>
      </c>
      <c r="B134" s="178"/>
      <c r="C134" s="31" t="s">
        <v>41</v>
      </c>
      <c r="D134" s="31" t="s">
        <v>11</v>
      </c>
      <c r="E134" s="26" t="s">
        <v>149</v>
      </c>
      <c r="F134" s="26"/>
      <c r="G134" s="68">
        <f t="shared" ref="G134:G137" si="1">SUM(G135)</f>
        <v>116.4</v>
      </c>
    </row>
    <row r="135" spans="1:7" ht="22.5">
      <c r="A135" s="42" t="s">
        <v>147</v>
      </c>
      <c r="B135" s="178"/>
      <c r="C135" s="31" t="s">
        <v>41</v>
      </c>
      <c r="D135" s="31" t="s">
        <v>11</v>
      </c>
      <c r="E135" s="26" t="s">
        <v>150</v>
      </c>
      <c r="F135" s="26"/>
      <c r="G135" s="68">
        <f t="shared" si="1"/>
        <v>116.4</v>
      </c>
    </row>
    <row r="136" spans="1:7" ht="22.5">
      <c r="A136" s="42" t="s">
        <v>148</v>
      </c>
      <c r="B136" s="178"/>
      <c r="C136" s="31" t="s">
        <v>41</v>
      </c>
      <c r="D136" s="31" t="s">
        <v>11</v>
      </c>
      <c r="E136" s="26" t="s">
        <v>152</v>
      </c>
      <c r="F136" s="26"/>
      <c r="G136" s="68">
        <f>SUM(G137)</f>
        <v>116.4</v>
      </c>
    </row>
    <row r="137" spans="1:7" ht="22.5">
      <c r="A137" s="42" t="s">
        <v>257</v>
      </c>
      <c r="B137" s="178"/>
      <c r="C137" s="31" t="s">
        <v>41</v>
      </c>
      <c r="D137" s="31" t="s">
        <v>11</v>
      </c>
      <c r="E137" s="26" t="s">
        <v>153</v>
      </c>
      <c r="F137" s="26"/>
      <c r="G137" s="68">
        <f t="shared" si="1"/>
        <v>116.4</v>
      </c>
    </row>
    <row r="138" spans="1:7" ht="22.5">
      <c r="A138" s="23" t="s">
        <v>116</v>
      </c>
      <c r="B138" s="178"/>
      <c r="C138" s="28" t="s">
        <v>41</v>
      </c>
      <c r="D138" s="28" t="s">
        <v>11</v>
      </c>
      <c r="E138" s="28" t="s">
        <v>153</v>
      </c>
      <c r="F138" s="28" t="s">
        <v>74</v>
      </c>
      <c r="G138" s="34">
        <v>116.4</v>
      </c>
    </row>
    <row r="139" spans="1:7">
      <c r="A139" s="105" t="s">
        <v>49</v>
      </c>
      <c r="B139" s="178"/>
      <c r="C139" s="33" t="s">
        <v>41</v>
      </c>
      <c r="D139" s="33" t="s">
        <v>24</v>
      </c>
      <c r="E139" s="33"/>
      <c r="F139" s="28"/>
      <c r="G139" s="68">
        <f>SUM(G140)</f>
        <v>1000</v>
      </c>
    </row>
    <row r="140" spans="1:7" ht="33.75">
      <c r="A140" s="42" t="s">
        <v>357</v>
      </c>
      <c r="B140" s="178"/>
      <c r="C140" s="26" t="s">
        <v>41</v>
      </c>
      <c r="D140" s="26" t="s">
        <v>24</v>
      </c>
      <c r="E140" s="26" t="s">
        <v>149</v>
      </c>
      <c r="F140" s="28"/>
      <c r="G140" s="68">
        <f>SUM(G141)</f>
        <v>1000</v>
      </c>
    </row>
    <row r="141" spans="1:7" ht="22.5">
      <c r="A141" s="42" t="s">
        <v>147</v>
      </c>
      <c r="B141" s="178"/>
      <c r="C141" s="28" t="s">
        <v>41</v>
      </c>
      <c r="D141" s="28" t="s">
        <v>24</v>
      </c>
      <c r="E141" s="26" t="s">
        <v>150</v>
      </c>
      <c r="F141" s="28"/>
      <c r="G141" s="68">
        <f>SUM(G142)</f>
        <v>1000</v>
      </c>
    </row>
    <row r="142" spans="1:7" ht="22.5">
      <c r="A142" s="42" t="s">
        <v>148</v>
      </c>
      <c r="B142" s="178"/>
      <c r="C142" s="31" t="s">
        <v>41</v>
      </c>
      <c r="D142" s="31" t="s">
        <v>24</v>
      </c>
      <c r="E142" s="26" t="s">
        <v>152</v>
      </c>
      <c r="F142" s="28"/>
      <c r="G142" s="68">
        <f>SUM(G143,G145,G149,G147,G151)</f>
        <v>1000</v>
      </c>
    </row>
    <row r="143" spans="1:7" ht="33.75" hidden="1">
      <c r="A143" s="25" t="s">
        <v>362</v>
      </c>
      <c r="B143" s="178"/>
      <c r="C143" s="26" t="s">
        <v>41</v>
      </c>
      <c r="D143" s="26" t="s">
        <v>24</v>
      </c>
      <c r="E143" s="22" t="s">
        <v>363</v>
      </c>
      <c r="F143" s="28"/>
      <c r="G143" s="68">
        <f>SUM(G144)</f>
        <v>0</v>
      </c>
    </row>
    <row r="144" spans="1:7" hidden="1">
      <c r="A144" s="23" t="s">
        <v>364</v>
      </c>
      <c r="B144" s="178"/>
      <c r="C144" s="28" t="s">
        <v>41</v>
      </c>
      <c r="D144" s="28" t="s">
        <v>24</v>
      </c>
      <c r="E144" s="20" t="s">
        <v>363</v>
      </c>
      <c r="F144" s="28" t="s">
        <v>298</v>
      </c>
      <c r="G144" s="34">
        <v>0</v>
      </c>
    </row>
    <row r="145" spans="1:7" ht="45" hidden="1">
      <c r="A145" s="25" t="s">
        <v>365</v>
      </c>
      <c r="B145" s="178"/>
      <c r="C145" s="26" t="s">
        <v>41</v>
      </c>
      <c r="D145" s="26" t="s">
        <v>24</v>
      </c>
      <c r="E145" s="22" t="s">
        <v>366</v>
      </c>
      <c r="F145" s="28"/>
      <c r="G145" s="68">
        <f>SUM(G146)</f>
        <v>0</v>
      </c>
    </row>
    <row r="146" spans="1:7" hidden="1">
      <c r="A146" s="23" t="s">
        <v>364</v>
      </c>
      <c r="B146" s="178"/>
      <c r="C146" s="28" t="s">
        <v>41</v>
      </c>
      <c r="D146" s="28" t="s">
        <v>24</v>
      </c>
      <c r="E146" s="20" t="s">
        <v>366</v>
      </c>
      <c r="F146" s="28" t="s">
        <v>298</v>
      </c>
      <c r="G146" s="34">
        <v>0</v>
      </c>
    </row>
    <row r="147" spans="1:7" ht="0.75" customHeight="1">
      <c r="A147" s="25" t="s">
        <v>400</v>
      </c>
      <c r="B147" s="178"/>
      <c r="C147" s="26" t="s">
        <v>41</v>
      </c>
      <c r="D147" s="26" t="s">
        <v>24</v>
      </c>
      <c r="E147" s="22" t="s">
        <v>399</v>
      </c>
      <c r="F147" s="28"/>
      <c r="G147" s="68">
        <f>SUM(G148)</f>
        <v>0</v>
      </c>
    </row>
    <row r="148" spans="1:7" hidden="1">
      <c r="A148" s="23" t="s">
        <v>72</v>
      </c>
      <c r="B148" s="178"/>
      <c r="C148" s="28" t="s">
        <v>41</v>
      </c>
      <c r="D148" s="28" t="s">
        <v>24</v>
      </c>
      <c r="E148" s="20" t="s">
        <v>399</v>
      </c>
      <c r="F148" s="28" t="s">
        <v>75</v>
      </c>
      <c r="G148" s="34"/>
    </row>
    <row r="149" spans="1:7" ht="22.5">
      <c r="A149" s="25" t="s">
        <v>289</v>
      </c>
      <c r="B149" s="178"/>
      <c r="C149" s="26" t="s">
        <v>41</v>
      </c>
      <c r="D149" s="26" t="s">
        <v>24</v>
      </c>
      <c r="E149" s="22" t="s">
        <v>290</v>
      </c>
      <c r="F149" s="28"/>
      <c r="G149" s="68">
        <f>SUM(G150)</f>
        <v>500</v>
      </c>
    </row>
    <row r="150" spans="1:7">
      <c r="A150" s="23" t="s">
        <v>72</v>
      </c>
      <c r="B150" s="178"/>
      <c r="C150" s="28" t="s">
        <v>41</v>
      </c>
      <c r="D150" s="28" t="s">
        <v>24</v>
      </c>
      <c r="E150" s="20" t="s">
        <v>290</v>
      </c>
      <c r="F150" s="28" t="s">
        <v>75</v>
      </c>
      <c r="G150" s="34">
        <v>500</v>
      </c>
    </row>
    <row r="151" spans="1:7" ht="22.5">
      <c r="A151" s="25" t="s">
        <v>423</v>
      </c>
      <c r="B151" s="178"/>
      <c r="C151" s="26" t="s">
        <v>41</v>
      </c>
      <c r="D151" s="26" t="s">
        <v>24</v>
      </c>
      <c r="E151" s="22" t="s">
        <v>422</v>
      </c>
      <c r="F151" s="28"/>
      <c r="G151" s="68">
        <f>SUM(G152)</f>
        <v>500</v>
      </c>
    </row>
    <row r="152" spans="1:7">
      <c r="A152" s="23" t="s">
        <v>72</v>
      </c>
      <c r="B152" s="178"/>
      <c r="C152" s="28" t="s">
        <v>41</v>
      </c>
      <c r="D152" s="28" t="s">
        <v>24</v>
      </c>
      <c r="E152" s="20" t="s">
        <v>422</v>
      </c>
      <c r="F152" s="28" t="s">
        <v>75</v>
      </c>
      <c r="G152" s="34">
        <v>500</v>
      </c>
    </row>
    <row r="153" spans="1:7">
      <c r="A153" s="50" t="s">
        <v>43</v>
      </c>
      <c r="B153" s="178"/>
      <c r="C153" s="33" t="s">
        <v>41</v>
      </c>
      <c r="D153" s="33" t="s">
        <v>13</v>
      </c>
      <c r="E153" s="20"/>
      <c r="F153" s="28"/>
      <c r="G153" s="68">
        <f>SUM(G154)</f>
        <v>219.5</v>
      </c>
    </row>
    <row r="154" spans="1:7" ht="33.75">
      <c r="A154" s="42" t="s">
        <v>454</v>
      </c>
      <c r="B154" s="178" t="s">
        <v>452</v>
      </c>
      <c r="C154" s="26" t="s">
        <v>41</v>
      </c>
      <c r="D154" s="26" t="s">
        <v>13</v>
      </c>
      <c r="E154" s="26" t="s">
        <v>456</v>
      </c>
      <c r="F154" s="28"/>
      <c r="G154" s="63">
        <f>SUM(G155)</f>
        <v>219.5</v>
      </c>
    </row>
    <row r="155" spans="1:7" ht="22.5">
      <c r="A155" s="25" t="s">
        <v>453</v>
      </c>
      <c r="B155" s="178"/>
      <c r="C155" s="26" t="s">
        <v>41</v>
      </c>
      <c r="D155" s="26" t="s">
        <v>13</v>
      </c>
      <c r="E155" s="26" t="s">
        <v>457</v>
      </c>
      <c r="F155" s="28"/>
      <c r="G155" s="63">
        <f>SUM(G156)</f>
        <v>219.5</v>
      </c>
    </row>
    <row r="156" spans="1:7">
      <c r="A156" s="29" t="s">
        <v>379</v>
      </c>
      <c r="B156" s="178"/>
      <c r="C156" s="26" t="s">
        <v>41</v>
      </c>
      <c r="D156" s="26" t="s">
        <v>13</v>
      </c>
      <c r="E156" s="26" t="s">
        <v>458</v>
      </c>
      <c r="F156" s="28"/>
      <c r="G156" s="63">
        <f>SUM(G157)</f>
        <v>219.5</v>
      </c>
    </row>
    <row r="157" spans="1:7" ht="22.5">
      <c r="A157" s="25" t="s">
        <v>455</v>
      </c>
      <c r="B157" s="178"/>
      <c r="C157" s="26" t="s">
        <v>41</v>
      </c>
      <c r="D157" s="26" t="s">
        <v>13</v>
      </c>
      <c r="E157" s="26" t="s">
        <v>459</v>
      </c>
      <c r="F157" s="28"/>
      <c r="G157" s="63">
        <f>SUM(G158)</f>
        <v>219.5</v>
      </c>
    </row>
    <row r="158" spans="1:7" ht="22.5">
      <c r="A158" s="23" t="s">
        <v>116</v>
      </c>
      <c r="B158" s="178"/>
      <c r="C158" s="28" t="s">
        <v>41</v>
      </c>
      <c r="D158" s="28" t="s">
        <v>13</v>
      </c>
      <c r="E158" s="28" t="s">
        <v>459</v>
      </c>
      <c r="F158" s="28" t="s">
        <v>74</v>
      </c>
      <c r="G158" s="41">
        <v>219.5</v>
      </c>
    </row>
    <row r="159" spans="1:7">
      <c r="A159" s="48" t="s">
        <v>20</v>
      </c>
      <c r="B159" s="171"/>
      <c r="C159" s="67" t="s">
        <v>21</v>
      </c>
      <c r="D159" s="67"/>
      <c r="E159" s="56"/>
      <c r="F159" s="56"/>
      <c r="G159" s="99">
        <f>SUM(G160,G166,G172)</f>
        <v>98.2</v>
      </c>
    </row>
    <row r="160" spans="1:7" hidden="1">
      <c r="A160" s="50" t="s">
        <v>23</v>
      </c>
      <c r="B160" s="171"/>
      <c r="C160" s="96" t="s">
        <v>21</v>
      </c>
      <c r="D160" s="96" t="s">
        <v>24</v>
      </c>
      <c r="E160" s="28"/>
      <c r="F160" s="28"/>
      <c r="G160" s="182">
        <f>SUM(G161)</f>
        <v>0</v>
      </c>
    </row>
    <row r="161" spans="1:7" ht="22.5" hidden="1">
      <c r="A161" s="29" t="s">
        <v>345</v>
      </c>
      <c r="B161" s="171"/>
      <c r="C161" s="93" t="s">
        <v>21</v>
      </c>
      <c r="D161" s="93" t="s">
        <v>24</v>
      </c>
      <c r="E161" s="26" t="s">
        <v>135</v>
      </c>
      <c r="F161" s="91"/>
      <c r="G161" s="68">
        <f t="shared" ref="G161" si="2">SUM(G162)</f>
        <v>0</v>
      </c>
    </row>
    <row r="162" spans="1:7" ht="22.5" hidden="1">
      <c r="A162" s="25" t="s">
        <v>161</v>
      </c>
      <c r="B162" s="171"/>
      <c r="C162" s="93" t="s">
        <v>21</v>
      </c>
      <c r="D162" s="93" t="s">
        <v>24</v>
      </c>
      <c r="E162" s="22" t="s">
        <v>164</v>
      </c>
      <c r="F162" s="91"/>
      <c r="G162" s="94">
        <f>SUM(G163)</f>
        <v>0</v>
      </c>
    </row>
    <row r="163" spans="1:7" hidden="1">
      <c r="A163" s="29" t="s">
        <v>172</v>
      </c>
      <c r="B163" s="171"/>
      <c r="C163" s="32" t="s">
        <v>21</v>
      </c>
      <c r="D163" s="31" t="s">
        <v>24</v>
      </c>
      <c r="E163" s="26" t="s">
        <v>173</v>
      </c>
      <c r="F163" s="31"/>
      <c r="G163" s="68">
        <f>SUM(G164)</f>
        <v>0</v>
      </c>
    </row>
    <row r="164" spans="1:7" ht="56.25" hidden="1">
      <c r="A164" s="29" t="s">
        <v>255</v>
      </c>
      <c r="B164" s="171"/>
      <c r="C164" s="31" t="s">
        <v>21</v>
      </c>
      <c r="D164" s="31" t="s">
        <v>24</v>
      </c>
      <c r="E164" s="26" t="s">
        <v>176</v>
      </c>
      <c r="F164" s="26"/>
      <c r="G164" s="99">
        <f>SUM(G165)</f>
        <v>0</v>
      </c>
    </row>
    <row r="165" spans="1:7" ht="22.5" hidden="1">
      <c r="A165" s="23" t="s">
        <v>81</v>
      </c>
      <c r="B165" s="171"/>
      <c r="C165" s="32" t="s">
        <v>21</v>
      </c>
      <c r="D165" s="32" t="s">
        <v>24</v>
      </c>
      <c r="E165" s="28" t="s">
        <v>176</v>
      </c>
      <c r="F165" s="28" t="s">
        <v>78</v>
      </c>
      <c r="G165" s="27">
        <v>0</v>
      </c>
    </row>
    <row r="166" spans="1:7">
      <c r="A166" s="50" t="s">
        <v>444</v>
      </c>
      <c r="B166" s="178"/>
      <c r="C166" s="33" t="s">
        <v>21</v>
      </c>
      <c r="D166" s="33" t="s">
        <v>21</v>
      </c>
      <c r="E166" s="33"/>
      <c r="F166" s="33"/>
      <c r="G166" s="68">
        <f>SUM(G167)</f>
        <v>48.2</v>
      </c>
    </row>
    <row r="167" spans="1:7" ht="22.5">
      <c r="A167" s="29" t="s">
        <v>345</v>
      </c>
      <c r="B167" s="178"/>
      <c r="C167" s="26" t="s">
        <v>21</v>
      </c>
      <c r="D167" s="26" t="s">
        <v>21</v>
      </c>
      <c r="E167" s="26" t="s">
        <v>135</v>
      </c>
      <c r="F167" s="26"/>
      <c r="G167" s="68">
        <f>SUM(G168)</f>
        <v>48.2</v>
      </c>
    </row>
    <row r="168" spans="1:7">
      <c r="A168" s="29" t="s">
        <v>189</v>
      </c>
      <c r="B168" s="178"/>
      <c r="C168" s="26" t="s">
        <v>21</v>
      </c>
      <c r="D168" s="26" t="s">
        <v>21</v>
      </c>
      <c r="E168" s="26" t="s">
        <v>136</v>
      </c>
      <c r="F168" s="26"/>
      <c r="G168" s="68">
        <f>SUM(G169)</f>
        <v>48.2</v>
      </c>
    </row>
    <row r="169" spans="1:7">
      <c r="A169" s="29" t="s">
        <v>134</v>
      </c>
      <c r="B169" s="178"/>
      <c r="C169" s="26" t="s">
        <v>21</v>
      </c>
      <c r="D169" s="26" t="s">
        <v>21</v>
      </c>
      <c r="E169" s="26" t="s">
        <v>137</v>
      </c>
      <c r="F169" s="26"/>
      <c r="G169" s="68">
        <f>SUM(G170)</f>
        <v>48.2</v>
      </c>
    </row>
    <row r="170" spans="1:7">
      <c r="A170" s="29" t="s">
        <v>190</v>
      </c>
      <c r="B170" s="178"/>
      <c r="C170" s="26" t="s">
        <v>21</v>
      </c>
      <c r="D170" s="26" t="s">
        <v>21</v>
      </c>
      <c r="E170" s="26" t="s">
        <v>191</v>
      </c>
      <c r="F170" s="26"/>
      <c r="G170" s="68">
        <f>SUM(G171)</f>
        <v>48.2</v>
      </c>
    </row>
    <row r="171" spans="1:7" ht="22.5">
      <c r="A171" s="23" t="s">
        <v>81</v>
      </c>
      <c r="B171" s="178"/>
      <c r="C171" s="28" t="s">
        <v>21</v>
      </c>
      <c r="D171" s="28" t="s">
        <v>21</v>
      </c>
      <c r="E171" s="28" t="s">
        <v>191</v>
      </c>
      <c r="F171" s="32" t="s">
        <v>78</v>
      </c>
      <c r="G171" s="34">
        <v>48.2</v>
      </c>
    </row>
    <row r="172" spans="1:7">
      <c r="A172" s="50" t="s">
        <v>27</v>
      </c>
      <c r="B172" s="178"/>
      <c r="C172" s="33" t="s">
        <v>21</v>
      </c>
      <c r="D172" s="33" t="s">
        <v>28</v>
      </c>
      <c r="E172" s="33"/>
      <c r="F172" s="33"/>
      <c r="G172" s="68">
        <f>SUM(G173)</f>
        <v>50</v>
      </c>
    </row>
    <row r="173" spans="1:7" ht="22.5">
      <c r="A173" s="29" t="s">
        <v>346</v>
      </c>
      <c r="B173" s="178"/>
      <c r="C173" s="31" t="s">
        <v>21</v>
      </c>
      <c r="D173" s="31" t="s">
        <v>28</v>
      </c>
      <c r="E173" s="26" t="s">
        <v>135</v>
      </c>
      <c r="F173" s="32"/>
      <c r="G173" s="68">
        <f>SUM(G174)</f>
        <v>50</v>
      </c>
    </row>
    <row r="174" spans="1:7" ht="22.5">
      <c r="A174" s="25" t="s">
        <v>161</v>
      </c>
      <c r="B174" s="178"/>
      <c r="C174" s="31" t="s">
        <v>21</v>
      </c>
      <c r="D174" s="31" t="s">
        <v>28</v>
      </c>
      <c r="E174" s="26" t="s">
        <v>164</v>
      </c>
      <c r="F174" s="32"/>
      <c r="G174" s="68">
        <f>SUM(G175,G180)</f>
        <v>50</v>
      </c>
    </row>
    <row r="175" spans="1:7">
      <c r="A175" s="29" t="s">
        <v>172</v>
      </c>
      <c r="B175" s="178"/>
      <c r="C175" s="31" t="s">
        <v>21</v>
      </c>
      <c r="D175" s="31" t="s">
        <v>28</v>
      </c>
      <c r="E175" s="26" t="s">
        <v>173</v>
      </c>
      <c r="F175" s="32"/>
      <c r="G175" s="68">
        <f>SUM(G176,G178)</f>
        <v>50</v>
      </c>
    </row>
    <row r="176" spans="1:7">
      <c r="A176" s="25" t="s">
        <v>294</v>
      </c>
      <c r="B176" s="171"/>
      <c r="C176" s="31" t="s">
        <v>21</v>
      </c>
      <c r="D176" s="31" t="s">
        <v>28</v>
      </c>
      <c r="E176" s="26" t="s">
        <v>293</v>
      </c>
      <c r="F176" s="26"/>
      <c r="G176" s="99">
        <f>SUM(G177)</f>
        <v>40</v>
      </c>
    </row>
    <row r="177" spans="1:7" ht="22.5">
      <c r="A177" s="23" t="s">
        <v>116</v>
      </c>
      <c r="B177" s="171"/>
      <c r="C177" s="32" t="s">
        <v>21</v>
      </c>
      <c r="D177" s="32" t="s">
        <v>28</v>
      </c>
      <c r="E177" s="28" t="s">
        <v>293</v>
      </c>
      <c r="F177" s="28" t="s">
        <v>74</v>
      </c>
      <c r="G177" s="27">
        <v>40</v>
      </c>
    </row>
    <row r="178" spans="1:7">
      <c r="A178" s="25" t="s">
        <v>258</v>
      </c>
      <c r="B178" s="171"/>
      <c r="C178" s="31" t="s">
        <v>21</v>
      </c>
      <c r="D178" s="31" t="s">
        <v>28</v>
      </c>
      <c r="E178" s="26" t="s">
        <v>259</v>
      </c>
      <c r="F178" s="26"/>
      <c r="G178" s="99">
        <f>SUM(G179)</f>
        <v>10</v>
      </c>
    </row>
    <row r="179" spans="1:7" ht="22.5">
      <c r="A179" s="23" t="s">
        <v>116</v>
      </c>
      <c r="B179" s="171"/>
      <c r="C179" s="32" t="s">
        <v>21</v>
      </c>
      <c r="D179" s="32" t="s">
        <v>28</v>
      </c>
      <c r="E179" s="28" t="s">
        <v>259</v>
      </c>
      <c r="F179" s="28" t="s">
        <v>74</v>
      </c>
      <c r="G179" s="27">
        <v>10</v>
      </c>
    </row>
    <row r="180" spans="1:7" ht="1.5" customHeight="1">
      <c r="A180" s="25" t="s">
        <v>179</v>
      </c>
      <c r="B180" s="171"/>
      <c r="C180" s="31" t="s">
        <v>21</v>
      </c>
      <c r="D180" s="31" t="s">
        <v>28</v>
      </c>
      <c r="E180" s="26" t="s">
        <v>180</v>
      </c>
      <c r="F180" s="28"/>
      <c r="G180" s="99">
        <f>SUM(G181)</f>
        <v>0</v>
      </c>
    </row>
    <row r="181" spans="1:7" hidden="1">
      <c r="A181" s="25" t="s">
        <v>258</v>
      </c>
      <c r="B181" s="171"/>
      <c r="C181" s="31" t="s">
        <v>21</v>
      </c>
      <c r="D181" s="31" t="s">
        <v>28</v>
      </c>
      <c r="E181" s="26" t="s">
        <v>269</v>
      </c>
      <c r="F181" s="26"/>
      <c r="G181" s="99">
        <f>SUM(G182)</f>
        <v>0</v>
      </c>
    </row>
    <row r="182" spans="1:7" ht="22.5" hidden="1">
      <c r="A182" s="23" t="s">
        <v>116</v>
      </c>
      <c r="B182" s="171"/>
      <c r="C182" s="32" t="s">
        <v>21</v>
      </c>
      <c r="D182" s="32" t="s">
        <v>28</v>
      </c>
      <c r="E182" s="28" t="s">
        <v>269</v>
      </c>
      <c r="F182" s="28" t="s">
        <v>74</v>
      </c>
      <c r="G182" s="27"/>
    </row>
    <row r="183" spans="1:7">
      <c r="A183" s="48" t="s">
        <v>45</v>
      </c>
      <c r="B183" s="178"/>
      <c r="C183" s="67" t="s">
        <v>19</v>
      </c>
      <c r="D183" s="67"/>
      <c r="E183" s="67"/>
      <c r="F183" s="67"/>
      <c r="G183" s="63">
        <f>SUM(G184)</f>
        <v>8501.2000000000007</v>
      </c>
    </row>
    <row r="184" spans="1:7">
      <c r="A184" s="50" t="s">
        <v>46</v>
      </c>
      <c r="B184" s="178"/>
      <c r="C184" s="91" t="s">
        <v>19</v>
      </c>
      <c r="D184" s="91" t="s">
        <v>11</v>
      </c>
      <c r="E184" s="91"/>
      <c r="F184" s="91"/>
      <c r="G184" s="68">
        <f>SUM(G185,G197,G202)</f>
        <v>8501.2000000000007</v>
      </c>
    </row>
    <row r="185" spans="1:7" ht="22.5">
      <c r="A185" s="132" t="s">
        <v>347</v>
      </c>
      <c r="B185" s="178"/>
      <c r="C185" s="26" t="s">
        <v>19</v>
      </c>
      <c r="D185" s="26" t="s">
        <v>11</v>
      </c>
      <c r="E185" s="26" t="s">
        <v>157</v>
      </c>
      <c r="F185" s="26"/>
      <c r="G185" s="68">
        <f>SUM(G186)</f>
        <v>8393.5</v>
      </c>
    </row>
    <row r="186" spans="1:7" ht="22.5">
      <c r="A186" s="25" t="s">
        <v>155</v>
      </c>
      <c r="B186" s="178"/>
      <c r="C186" s="26" t="s">
        <v>19</v>
      </c>
      <c r="D186" s="26" t="s">
        <v>11</v>
      </c>
      <c r="E186" s="26" t="s">
        <v>158</v>
      </c>
      <c r="F186" s="26"/>
      <c r="G186" s="68">
        <f>SUM(G187,G194)</f>
        <v>8393.5</v>
      </c>
    </row>
    <row r="187" spans="1:7" ht="22.5">
      <c r="A187" s="29" t="s">
        <v>192</v>
      </c>
      <c r="B187" s="178"/>
      <c r="C187" s="26" t="s">
        <v>19</v>
      </c>
      <c r="D187" s="26" t="s">
        <v>11</v>
      </c>
      <c r="E187" s="26" t="s">
        <v>193</v>
      </c>
      <c r="F187" s="26"/>
      <c r="G187" s="68">
        <f>SUM(G188,G190,G192)</f>
        <v>8393.5</v>
      </c>
    </row>
    <row r="188" spans="1:7">
      <c r="A188" s="29" t="s">
        <v>195</v>
      </c>
      <c r="B188" s="178"/>
      <c r="C188" s="26" t="s">
        <v>19</v>
      </c>
      <c r="D188" s="26" t="s">
        <v>11</v>
      </c>
      <c r="E188" s="26" t="s">
        <v>194</v>
      </c>
      <c r="F188" s="26"/>
      <c r="G188" s="68">
        <f>SUM(G189)</f>
        <v>8393.5</v>
      </c>
    </row>
    <row r="189" spans="1:7" ht="22.5">
      <c r="A189" s="23" t="s">
        <v>81</v>
      </c>
      <c r="B189" s="178"/>
      <c r="C189" s="32" t="s">
        <v>19</v>
      </c>
      <c r="D189" s="32" t="s">
        <v>11</v>
      </c>
      <c r="E189" s="28" t="s">
        <v>194</v>
      </c>
      <c r="F189" s="32" t="s">
        <v>78</v>
      </c>
      <c r="G189" s="34">
        <v>8393.5</v>
      </c>
    </row>
    <row r="190" spans="1:7" ht="1.5" hidden="1" customHeight="1">
      <c r="A190" s="25" t="s">
        <v>240</v>
      </c>
      <c r="B190" s="178"/>
      <c r="C190" s="31" t="s">
        <v>19</v>
      </c>
      <c r="D190" s="31" t="s">
        <v>11</v>
      </c>
      <c r="E190" s="26" t="s">
        <v>239</v>
      </c>
      <c r="F190" s="31"/>
      <c r="G190" s="68">
        <f>SUM(G191)</f>
        <v>0</v>
      </c>
    </row>
    <row r="191" spans="1:7" ht="22.5" hidden="1">
      <c r="A191" s="23" t="s">
        <v>81</v>
      </c>
      <c r="B191" s="178"/>
      <c r="C191" s="32" t="s">
        <v>19</v>
      </c>
      <c r="D191" s="32" t="s">
        <v>11</v>
      </c>
      <c r="E191" s="28" t="s">
        <v>239</v>
      </c>
      <c r="F191" s="32" t="s">
        <v>78</v>
      </c>
      <c r="G191" s="34"/>
    </row>
    <row r="192" spans="1:7" ht="22.5" hidden="1">
      <c r="A192" s="25" t="s">
        <v>260</v>
      </c>
      <c r="B192" s="178"/>
      <c r="C192" s="31" t="s">
        <v>19</v>
      </c>
      <c r="D192" s="31" t="s">
        <v>11</v>
      </c>
      <c r="E192" s="26" t="s">
        <v>261</v>
      </c>
      <c r="F192" s="28"/>
      <c r="G192" s="68">
        <f>SUM(G193)</f>
        <v>0</v>
      </c>
    </row>
    <row r="193" spans="1:7" ht="22.5" hidden="1">
      <c r="A193" s="23" t="s">
        <v>81</v>
      </c>
      <c r="B193" s="178"/>
      <c r="C193" s="32" t="s">
        <v>19</v>
      </c>
      <c r="D193" s="32" t="s">
        <v>11</v>
      </c>
      <c r="E193" s="28" t="s">
        <v>261</v>
      </c>
      <c r="F193" s="28" t="s">
        <v>78</v>
      </c>
      <c r="G193" s="34"/>
    </row>
    <row r="194" spans="1:7" hidden="1">
      <c r="A194" s="25" t="s">
        <v>432</v>
      </c>
      <c r="B194" s="178"/>
      <c r="C194" s="31" t="s">
        <v>19</v>
      </c>
      <c r="D194" s="31" t="s">
        <v>11</v>
      </c>
      <c r="E194" s="26" t="s">
        <v>435</v>
      </c>
      <c r="F194" s="28"/>
      <c r="G194" s="68">
        <f>SUM(G195)</f>
        <v>0</v>
      </c>
    </row>
    <row r="195" spans="1:7" ht="22.5" hidden="1">
      <c r="A195" s="25" t="s">
        <v>433</v>
      </c>
      <c r="B195" s="178"/>
      <c r="C195" s="31" t="s">
        <v>19</v>
      </c>
      <c r="D195" s="31" t="s">
        <v>11</v>
      </c>
      <c r="E195" s="26" t="s">
        <v>434</v>
      </c>
      <c r="F195" s="28"/>
      <c r="G195" s="68">
        <f>SUM(G196)</f>
        <v>0</v>
      </c>
    </row>
    <row r="196" spans="1:7" ht="22.5" hidden="1">
      <c r="A196" s="23" t="s">
        <v>116</v>
      </c>
      <c r="B196" s="178"/>
      <c r="C196" s="32" t="s">
        <v>19</v>
      </c>
      <c r="D196" s="32" t="s">
        <v>11</v>
      </c>
      <c r="E196" s="28" t="s">
        <v>434</v>
      </c>
      <c r="F196" s="28" t="s">
        <v>74</v>
      </c>
      <c r="G196" s="34">
        <v>0</v>
      </c>
    </row>
    <row r="197" spans="1:7" ht="22.5">
      <c r="A197" s="29" t="s">
        <v>348</v>
      </c>
      <c r="B197" s="178"/>
      <c r="C197" s="31" t="s">
        <v>19</v>
      </c>
      <c r="D197" s="31" t="s">
        <v>11</v>
      </c>
      <c r="E197" s="26" t="s">
        <v>185</v>
      </c>
      <c r="F197" s="28"/>
      <c r="G197" s="68">
        <f>SUM(G198)</f>
        <v>97.7</v>
      </c>
    </row>
    <row r="198" spans="1:7" ht="22.5">
      <c r="A198" s="29" t="s">
        <v>182</v>
      </c>
      <c r="B198" s="178"/>
      <c r="C198" s="31" t="s">
        <v>19</v>
      </c>
      <c r="D198" s="31" t="s">
        <v>11</v>
      </c>
      <c r="E198" s="26" t="s">
        <v>186</v>
      </c>
      <c r="F198" s="28"/>
      <c r="G198" s="68">
        <f>SUM(G199)</f>
        <v>97.7</v>
      </c>
    </row>
    <row r="199" spans="1:7" ht="22.5">
      <c r="A199" s="29" t="s">
        <v>183</v>
      </c>
      <c r="B199" s="178"/>
      <c r="C199" s="31" t="s">
        <v>19</v>
      </c>
      <c r="D199" s="31" t="s">
        <v>11</v>
      </c>
      <c r="E199" s="26" t="s">
        <v>187</v>
      </c>
      <c r="F199" s="28"/>
      <c r="G199" s="68">
        <f>SUM(G200)</f>
        <v>97.7</v>
      </c>
    </row>
    <row r="200" spans="1:7" ht="33.75">
      <c r="A200" s="43" t="s">
        <v>200</v>
      </c>
      <c r="B200" s="178"/>
      <c r="C200" s="31" t="s">
        <v>19</v>
      </c>
      <c r="D200" s="31" t="s">
        <v>11</v>
      </c>
      <c r="E200" s="26" t="s">
        <v>201</v>
      </c>
      <c r="F200" s="28"/>
      <c r="G200" s="68">
        <f>SUM(G201)</f>
        <v>97.7</v>
      </c>
    </row>
    <row r="201" spans="1:7" ht="22.5">
      <c r="A201" s="23" t="s">
        <v>81</v>
      </c>
      <c r="B201" s="178"/>
      <c r="C201" s="32" t="s">
        <v>19</v>
      </c>
      <c r="D201" s="32" t="s">
        <v>11</v>
      </c>
      <c r="E201" s="28" t="s">
        <v>201</v>
      </c>
      <c r="F201" s="134" t="s">
        <v>78</v>
      </c>
      <c r="G201" s="46">
        <v>97.7</v>
      </c>
    </row>
    <row r="202" spans="1:7">
      <c r="A202" s="25" t="s">
        <v>230</v>
      </c>
      <c r="B202" s="178"/>
      <c r="C202" s="60" t="s">
        <v>19</v>
      </c>
      <c r="D202" s="60" t="s">
        <v>11</v>
      </c>
      <c r="E202" s="60" t="s">
        <v>229</v>
      </c>
      <c r="F202" s="60"/>
      <c r="G202" s="68">
        <f>SUM(G203)</f>
        <v>10</v>
      </c>
    </row>
    <row r="203" spans="1:7" ht="22.5">
      <c r="A203" s="25" t="s">
        <v>395</v>
      </c>
      <c r="B203" s="178"/>
      <c r="C203" s="60" t="s">
        <v>19</v>
      </c>
      <c r="D203" s="60" t="s">
        <v>11</v>
      </c>
      <c r="E203" s="60" t="s">
        <v>91</v>
      </c>
      <c r="F203" s="60"/>
      <c r="G203" s="68">
        <f>SUM(G204)</f>
        <v>10</v>
      </c>
    </row>
    <row r="204" spans="1:7">
      <c r="A204" s="65" t="s">
        <v>92</v>
      </c>
      <c r="B204" s="178"/>
      <c r="C204" s="60" t="s">
        <v>19</v>
      </c>
      <c r="D204" s="60" t="s">
        <v>11</v>
      </c>
      <c r="E204" s="60" t="s">
        <v>93</v>
      </c>
      <c r="F204" s="60"/>
      <c r="G204" s="68">
        <f>SUM(G205:G206)</f>
        <v>10</v>
      </c>
    </row>
    <row r="205" spans="1:7" ht="22.5">
      <c r="A205" s="23" t="s">
        <v>81</v>
      </c>
      <c r="B205" s="178"/>
      <c r="C205" s="28" t="s">
        <v>19</v>
      </c>
      <c r="D205" s="28" t="s">
        <v>11</v>
      </c>
      <c r="E205" s="61" t="s">
        <v>93</v>
      </c>
      <c r="F205" s="32" t="s">
        <v>78</v>
      </c>
      <c r="G205" s="34">
        <v>10</v>
      </c>
    </row>
    <row r="206" spans="1:7">
      <c r="A206" s="23"/>
      <c r="B206" s="178"/>
      <c r="C206" s="32"/>
      <c r="D206" s="32"/>
      <c r="E206" s="28"/>
      <c r="F206" s="134"/>
      <c r="G206" s="46"/>
    </row>
    <row r="207" spans="1:7">
      <c r="A207" s="48" t="s">
        <v>29</v>
      </c>
      <c r="B207" s="178"/>
      <c r="C207" s="183" t="s">
        <v>30</v>
      </c>
      <c r="D207" s="183"/>
      <c r="E207" s="183"/>
      <c r="F207" s="183"/>
      <c r="G207" s="63">
        <f>SUM(G208,G217,G236,G244)</f>
        <v>3964.9</v>
      </c>
    </row>
    <row r="208" spans="1:7">
      <c r="A208" s="50" t="s">
        <v>47</v>
      </c>
      <c r="B208" s="178"/>
      <c r="C208" s="91" t="s">
        <v>30</v>
      </c>
      <c r="D208" s="91" t="s">
        <v>11</v>
      </c>
      <c r="E208" s="91"/>
      <c r="F208" s="91"/>
      <c r="G208" s="68">
        <f>SUM(G209)</f>
        <v>799.90000000000009</v>
      </c>
    </row>
    <row r="209" spans="1:7" ht="45">
      <c r="A209" s="57" t="s">
        <v>342</v>
      </c>
      <c r="B209" s="178"/>
      <c r="C209" s="26" t="s">
        <v>30</v>
      </c>
      <c r="D209" s="26" t="s">
        <v>11</v>
      </c>
      <c r="E209" s="26" t="s">
        <v>96</v>
      </c>
      <c r="F209" s="26"/>
      <c r="G209" s="68">
        <f>SUM(G210)</f>
        <v>799.90000000000009</v>
      </c>
    </row>
    <row r="210" spans="1:7" ht="22.5">
      <c r="A210" s="57" t="s">
        <v>87</v>
      </c>
      <c r="B210" s="178"/>
      <c r="C210" s="26" t="s">
        <v>30</v>
      </c>
      <c r="D210" s="26" t="s">
        <v>11</v>
      </c>
      <c r="E210" s="26" t="s">
        <v>97</v>
      </c>
      <c r="F210" s="26"/>
      <c r="G210" s="68">
        <f>SUM(G211,G214)</f>
        <v>799.90000000000009</v>
      </c>
    </row>
    <row r="211" spans="1:7" ht="22.5">
      <c r="A211" s="57" t="s">
        <v>88</v>
      </c>
      <c r="B211" s="178"/>
      <c r="C211" s="26" t="s">
        <v>30</v>
      </c>
      <c r="D211" s="26" t="s">
        <v>11</v>
      </c>
      <c r="E211" s="26" t="s">
        <v>98</v>
      </c>
      <c r="F211" s="26"/>
      <c r="G211" s="68">
        <f>SUM(G212)</f>
        <v>777.7</v>
      </c>
    </row>
    <row r="212" spans="1:7">
      <c r="A212" s="47" t="s">
        <v>197</v>
      </c>
      <c r="B212" s="178"/>
      <c r="C212" s="26" t="s">
        <v>30</v>
      </c>
      <c r="D212" s="26" t="s">
        <v>11</v>
      </c>
      <c r="E212" s="26" t="s">
        <v>196</v>
      </c>
      <c r="F212" s="26"/>
      <c r="G212" s="68">
        <f>SUM(G213)</f>
        <v>777.7</v>
      </c>
    </row>
    <row r="213" spans="1:7">
      <c r="A213" s="23" t="s">
        <v>76</v>
      </c>
      <c r="B213" s="178"/>
      <c r="C213" s="32" t="s">
        <v>30</v>
      </c>
      <c r="D213" s="32" t="s">
        <v>11</v>
      </c>
      <c r="E213" s="28" t="s">
        <v>196</v>
      </c>
      <c r="F213" s="28" t="s">
        <v>77</v>
      </c>
      <c r="G213" s="34">
        <v>777.7</v>
      </c>
    </row>
    <row r="214" spans="1:7" ht="22.5">
      <c r="A214" s="25" t="s">
        <v>89</v>
      </c>
      <c r="B214" s="178"/>
      <c r="C214" s="31" t="s">
        <v>30</v>
      </c>
      <c r="D214" s="31" t="s">
        <v>11</v>
      </c>
      <c r="E214" s="26" t="s">
        <v>99</v>
      </c>
      <c r="F214" s="28"/>
      <c r="G214" s="68">
        <f>SUM(G215)</f>
        <v>22.2</v>
      </c>
    </row>
    <row r="215" spans="1:7" ht="33.75">
      <c r="A215" s="29" t="s">
        <v>199</v>
      </c>
      <c r="B215" s="178"/>
      <c r="C215" s="31" t="s">
        <v>30</v>
      </c>
      <c r="D215" s="31" t="s">
        <v>11</v>
      </c>
      <c r="E215" s="26" t="s">
        <v>198</v>
      </c>
      <c r="F215" s="26"/>
      <c r="G215" s="68">
        <f>SUM(G216)</f>
        <v>22.2</v>
      </c>
    </row>
    <row r="216" spans="1:7">
      <c r="A216" s="23" t="s">
        <v>76</v>
      </c>
      <c r="B216" s="178"/>
      <c r="C216" s="32" t="s">
        <v>30</v>
      </c>
      <c r="D216" s="32" t="s">
        <v>11</v>
      </c>
      <c r="E216" s="28" t="s">
        <v>198</v>
      </c>
      <c r="F216" s="28" t="s">
        <v>77</v>
      </c>
      <c r="G216" s="34">
        <v>22.2</v>
      </c>
    </row>
    <row r="217" spans="1:7">
      <c r="A217" s="51" t="s">
        <v>242</v>
      </c>
      <c r="B217" s="178"/>
      <c r="C217" s="96" t="s">
        <v>30</v>
      </c>
      <c r="D217" s="96" t="s">
        <v>13</v>
      </c>
      <c r="E217" s="28"/>
      <c r="F217" s="28"/>
      <c r="G217" s="68">
        <f>SUM(G218,G223)</f>
        <v>197.6</v>
      </c>
    </row>
    <row r="218" spans="1:7" ht="45" hidden="1">
      <c r="A218" s="57" t="s">
        <v>342</v>
      </c>
      <c r="B218" s="178"/>
      <c r="C218" s="31" t="s">
        <v>30</v>
      </c>
      <c r="D218" s="31" t="s">
        <v>13</v>
      </c>
      <c r="E218" s="26" t="s">
        <v>96</v>
      </c>
      <c r="F218" s="26"/>
      <c r="G218" s="99">
        <f>SUM(G219)</f>
        <v>0</v>
      </c>
    </row>
    <row r="219" spans="1:7" ht="22.5" hidden="1">
      <c r="A219" s="57" t="s">
        <v>87</v>
      </c>
      <c r="B219" s="178"/>
      <c r="C219" s="31" t="s">
        <v>30</v>
      </c>
      <c r="D219" s="31" t="s">
        <v>13</v>
      </c>
      <c r="E219" s="26" t="s">
        <v>97</v>
      </c>
      <c r="F219" s="26"/>
      <c r="G219" s="99">
        <f>SUM(G220)</f>
        <v>0</v>
      </c>
    </row>
    <row r="220" spans="1:7" ht="22.5" hidden="1">
      <c r="A220" s="29" t="s">
        <v>89</v>
      </c>
      <c r="B220" s="178"/>
      <c r="C220" s="31" t="s">
        <v>30</v>
      </c>
      <c r="D220" s="31" t="s">
        <v>13</v>
      </c>
      <c r="E220" s="26" t="s">
        <v>99</v>
      </c>
      <c r="F220" s="26"/>
      <c r="G220" s="99">
        <f>SUM(G221)</f>
        <v>0</v>
      </c>
    </row>
    <row r="221" spans="1:7" ht="67.5" hidden="1">
      <c r="A221" s="25" t="s">
        <v>100</v>
      </c>
      <c r="B221" s="178"/>
      <c r="C221" s="31" t="s">
        <v>30</v>
      </c>
      <c r="D221" s="31" t="s">
        <v>13</v>
      </c>
      <c r="E221" s="17" t="s">
        <v>101</v>
      </c>
      <c r="F221" s="28"/>
      <c r="G221" s="99">
        <f>SUM(G222)</f>
        <v>0</v>
      </c>
    </row>
    <row r="222" spans="1:7" ht="22.5" hidden="1">
      <c r="A222" s="23" t="s">
        <v>116</v>
      </c>
      <c r="B222" s="178"/>
      <c r="C222" s="32" t="s">
        <v>30</v>
      </c>
      <c r="D222" s="32" t="s">
        <v>13</v>
      </c>
      <c r="E222" s="24" t="s">
        <v>101</v>
      </c>
      <c r="F222" s="32" t="s">
        <v>74</v>
      </c>
      <c r="G222" s="27">
        <v>0</v>
      </c>
    </row>
    <row r="223" spans="1:7" ht="22.5">
      <c r="A223" s="29" t="s">
        <v>348</v>
      </c>
      <c r="B223" s="178"/>
      <c r="C223" s="31" t="s">
        <v>30</v>
      </c>
      <c r="D223" s="31" t="s">
        <v>13</v>
      </c>
      <c r="E223" s="26" t="s">
        <v>185</v>
      </c>
      <c r="F223" s="28"/>
      <c r="G223" s="68">
        <f>SUM(G224)</f>
        <v>197.6</v>
      </c>
    </row>
    <row r="224" spans="1:7" ht="22.5">
      <c r="A224" s="29" t="s">
        <v>182</v>
      </c>
      <c r="B224" s="178"/>
      <c r="C224" s="31" t="s">
        <v>30</v>
      </c>
      <c r="D224" s="31" t="s">
        <v>13</v>
      </c>
      <c r="E224" s="26" t="s">
        <v>186</v>
      </c>
      <c r="F224" s="28"/>
      <c r="G224" s="68">
        <f>SUM(G225,G233,G230)</f>
        <v>197.6</v>
      </c>
    </row>
    <row r="225" spans="1:7" ht="22.5">
      <c r="A225" s="29" t="s">
        <v>202</v>
      </c>
      <c r="B225" s="178"/>
      <c r="C225" s="31" t="s">
        <v>30</v>
      </c>
      <c r="D225" s="31" t="s">
        <v>13</v>
      </c>
      <c r="E225" s="60" t="s">
        <v>204</v>
      </c>
      <c r="F225" s="28"/>
      <c r="G225" s="68">
        <f>SUM(G226,G228)</f>
        <v>188</v>
      </c>
    </row>
    <row r="226" spans="1:7" ht="45">
      <c r="A226" s="25" t="s">
        <v>270</v>
      </c>
      <c r="B226" s="178"/>
      <c r="C226" s="31" t="s">
        <v>30</v>
      </c>
      <c r="D226" s="31" t="s">
        <v>13</v>
      </c>
      <c r="E226" s="60" t="s">
        <v>271</v>
      </c>
      <c r="F226" s="28"/>
      <c r="G226" s="68">
        <f>SUM(G227)</f>
        <v>173</v>
      </c>
    </row>
    <row r="227" spans="1:7">
      <c r="A227" s="23" t="s">
        <v>76</v>
      </c>
      <c r="B227" s="178"/>
      <c r="C227" s="32" t="s">
        <v>30</v>
      </c>
      <c r="D227" s="32" t="s">
        <v>13</v>
      </c>
      <c r="E227" s="61" t="s">
        <v>271</v>
      </c>
      <c r="F227" s="28" t="s">
        <v>77</v>
      </c>
      <c r="G227" s="34">
        <v>173</v>
      </c>
    </row>
    <row r="228" spans="1:7" ht="56.25">
      <c r="A228" s="25" t="s">
        <v>283</v>
      </c>
      <c r="B228" s="178"/>
      <c r="C228" s="31" t="s">
        <v>30</v>
      </c>
      <c r="D228" s="31" t="s">
        <v>13</v>
      </c>
      <c r="E228" s="60" t="s">
        <v>284</v>
      </c>
      <c r="F228" s="28"/>
      <c r="G228" s="68">
        <f>SUM(G229)</f>
        <v>15</v>
      </c>
    </row>
    <row r="229" spans="1:7">
      <c r="A229" s="23" t="s">
        <v>76</v>
      </c>
      <c r="B229" s="178"/>
      <c r="C229" s="32" t="s">
        <v>30</v>
      </c>
      <c r="D229" s="32" t="s">
        <v>13</v>
      </c>
      <c r="E229" s="61" t="s">
        <v>284</v>
      </c>
      <c r="F229" s="28" t="s">
        <v>77</v>
      </c>
      <c r="G229" s="34">
        <v>15</v>
      </c>
    </row>
    <row r="230" spans="1:7" ht="0.75" customHeight="1">
      <c r="A230" s="25" t="s">
        <v>325</v>
      </c>
      <c r="B230" s="178"/>
      <c r="C230" s="31" t="s">
        <v>30</v>
      </c>
      <c r="D230" s="31" t="s">
        <v>13</v>
      </c>
      <c r="E230" s="60" t="s">
        <v>327</v>
      </c>
      <c r="F230" s="28"/>
      <c r="G230" s="68">
        <f>SUM(G231)</f>
        <v>0</v>
      </c>
    </row>
    <row r="231" spans="1:7" ht="33.75" hidden="1">
      <c r="A231" s="25" t="s">
        <v>326</v>
      </c>
      <c r="B231" s="178"/>
      <c r="C231" s="31" t="s">
        <v>30</v>
      </c>
      <c r="D231" s="31" t="s">
        <v>13</v>
      </c>
      <c r="E231" s="60" t="s">
        <v>328</v>
      </c>
      <c r="F231" s="28"/>
      <c r="G231" s="68">
        <f>SUM(G232)</f>
        <v>0</v>
      </c>
    </row>
    <row r="232" spans="1:7" hidden="1">
      <c r="A232" s="23" t="s">
        <v>76</v>
      </c>
      <c r="B232" s="178"/>
      <c r="C232" s="32" t="s">
        <v>30</v>
      </c>
      <c r="D232" s="32" t="s">
        <v>13</v>
      </c>
      <c r="E232" s="61" t="s">
        <v>328</v>
      </c>
      <c r="F232" s="28" t="s">
        <v>77</v>
      </c>
      <c r="G232" s="34">
        <v>0</v>
      </c>
    </row>
    <row r="233" spans="1:7" ht="22.5">
      <c r="A233" s="29" t="s">
        <v>414</v>
      </c>
      <c r="B233" s="178"/>
      <c r="C233" s="31" t="s">
        <v>30</v>
      </c>
      <c r="D233" s="31" t="s">
        <v>13</v>
      </c>
      <c r="E233" s="60" t="s">
        <v>265</v>
      </c>
      <c r="F233" s="28"/>
      <c r="G233" s="68">
        <f>SUM(G234)</f>
        <v>9.6</v>
      </c>
    </row>
    <row r="234" spans="1:7">
      <c r="A234" s="25" t="s">
        <v>415</v>
      </c>
      <c r="B234" s="178"/>
      <c r="C234" s="31" t="s">
        <v>30</v>
      </c>
      <c r="D234" s="31" t="s">
        <v>13</v>
      </c>
      <c r="E234" s="60" t="s">
        <v>266</v>
      </c>
      <c r="F234" s="28"/>
      <c r="G234" s="68">
        <f>SUM(G235)</f>
        <v>9.6</v>
      </c>
    </row>
    <row r="235" spans="1:7" ht="22.5">
      <c r="A235" s="23" t="s">
        <v>116</v>
      </c>
      <c r="B235" s="178"/>
      <c r="C235" s="32" t="s">
        <v>30</v>
      </c>
      <c r="D235" s="32" t="s">
        <v>13</v>
      </c>
      <c r="E235" s="61" t="s">
        <v>266</v>
      </c>
      <c r="F235" s="28" t="s">
        <v>74</v>
      </c>
      <c r="G235" s="34">
        <v>9.6</v>
      </c>
    </row>
    <row r="236" spans="1:7">
      <c r="A236" s="95" t="s">
        <v>31</v>
      </c>
      <c r="B236" s="178"/>
      <c r="C236" s="96" t="s">
        <v>30</v>
      </c>
      <c r="D236" s="96" t="s">
        <v>17</v>
      </c>
      <c r="E236" s="106"/>
      <c r="F236" s="106"/>
      <c r="G236" s="68">
        <f t="shared" ref="G236:G242" si="3">SUM(G237)</f>
        <v>2967.4</v>
      </c>
    </row>
    <row r="237" spans="1:7" ht="22.5">
      <c r="A237" s="29" t="s">
        <v>348</v>
      </c>
      <c r="B237" s="178"/>
      <c r="C237" s="31" t="s">
        <v>30</v>
      </c>
      <c r="D237" s="31" t="s">
        <v>17</v>
      </c>
      <c r="E237" s="26" t="s">
        <v>185</v>
      </c>
      <c r="F237" s="60"/>
      <c r="G237" s="68">
        <f t="shared" si="3"/>
        <v>2967.4</v>
      </c>
    </row>
    <row r="238" spans="1:7" ht="22.5">
      <c r="A238" s="29" t="s">
        <v>182</v>
      </c>
      <c r="B238" s="178"/>
      <c r="C238" s="31" t="s">
        <v>30</v>
      </c>
      <c r="D238" s="31" t="s">
        <v>17</v>
      </c>
      <c r="E238" s="26" t="s">
        <v>186</v>
      </c>
      <c r="F238" s="60"/>
      <c r="G238" s="68">
        <f t="shared" si="3"/>
        <v>2967.4</v>
      </c>
    </row>
    <row r="239" spans="1:7">
      <c r="A239" s="29" t="s">
        <v>401</v>
      </c>
      <c r="B239" s="178"/>
      <c r="C239" s="31" t="s">
        <v>30</v>
      </c>
      <c r="D239" s="31" t="s">
        <v>17</v>
      </c>
      <c r="E239" s="60" t="s">
        <v>402</v>
      </c>
      <c r="F239" s="60"/>
      <c r="G239" s="68">
        <f>SUM(G240,G242)</f>
        <v>2967.4</v>
      </c>
    </row>
    <row r="240" spans="1:7" ht="34.5" customHeight="1">
      <c r="A240" s="29" t="s">
        <v>403</v>
      </c>
      <c r="B240" s="178"/>
      <c r="C240" s="31" t="s">
        <v>30</v>
      </c>
      <c r="D240" s="31" t="s">
        <v>17</v>
      </c>
      <c r="E240" s="60" t="s">
        <v>406</v>
      </c>
      <c r="F240" s="60"/>
      <c r="G240" s="68">
        <f t="shared" ref="G240" si="4">SUM(G241)</f>
        <v>983.6</v>
      </c>
    </row>
    <row r="241" spans="1:7" ht="15" customHeight="1">
      <c r="A241" s="23" t="s">
        <v>407</v>
      </c>
      <c r="B241" s="178"/>
      <c r="C241" s="32" t="s">
        <v>30</v>
      </c>
      <c r="D241" s="32" t="s">
        <v>17</v>
      </c>
      <c r="E241" s="61" t="s">
        <v>406</v>
      </c>
      <c r="F241" s="28" t="s">
        <v>298</v>
      </c>
      <c r="G241" s="27">
        <v>983.6</v>
      </c>
    </row>
    <row r="242" spans="1:7" ht="13.5" customHeight="1">
      <c r="A242" s="29" t="s">
        <v>431</v>
      </c>
      <c r="B242" s="178"/>
      <c r="C242" s="31" t="s">
        <v>30</v>
      </c>
      <c r="D242" s="31" t="s">
        <v>17</v>
      </c>
      <c r="E242" s="60" t="s">
        <v>404</v>
      </c>
      <c r="F242" s="60"/>
      <c r="G242" s="68">
        <f t="shared" si="3"/>
        <v>1983.8</v>
      </c>
    </row>
    <row r="243" spans="1:7">
      <c r="A243" s="23" t="s">
        <v>76</v>
      </c>
      <c r="B243" s="178"/>
      <c r="C243" s="32" t="s">
        <v>30</v>
      </c>
      <c r="D243" s="32" t="s">
        <v>17</v>
      </c>
      <c r="E243" s="61" t="s">
        <v>404</v>
      </c>
      <c r="F243" s="28" t="s">
        <v>77</v>
      </c>
      <c r="G243" s="27">
        <v>1983.8</v>
      </c>
    </row>
    <row r="244" spans="1:7" ht="22.5" hidden="1">
      <c r="A244" s="51" t="s">
        <v>460</v>
      </c>
      <c r="B244" s="178"/>
      <c r="C244" s="96" t="s">
        <v>30</v>
      </c>
      <c r="D244" s="96" t="s">
        <v>44</v>
      </c>
      <c r="E244" s="106"/>
      <c r="F244" s="33"/>
      <c r="G244" s="99">
        <f>SUM(G245)</f>
        <v>0</v>
      </c>
    </row>
    <row r="245" spans="1:7" ht="22.5" hidden="1">
      <c r="A245" s="29" t="s">
        <v>348</v>
      </c>
      <c r="B245" s="178"/>
      <c r="C245" s="31" t="s">
        <v>30</v>
      </c>
      <c r="D245" s="31" t="s">
        <v>44</v>
      </c>
      <c r="E245" s="26" t="s">
        <v>185</v>
      </c>
      <c r="F245" s="28"/>
      <c r="G245" s="99">
        <f>SUM(G246)</f>
        <v>0</v>
      </c>
    </row>
    <row r="246" spans="1:7" ht="22.5" hidden="1">
      <c r="A246" s="29" t="s">
        <v>182</v>
      </c>
      <c r="B246" s="178"/>
      <c r="C246" s="31" t="s">
        <v>30</v>
      </c>
      <c r="D246" s="31" t="s">
        <v>44</v>
      </c>
      <c r="E246" s="26" t="s">
        <v>186</v>
      </c>
      <c r="F246" s="28"/>
      <c r="G246" s="99">
        <f>SUM(G247)</f>
        <v>0</v>
      </c>
    </row>
    <row r="247" spans="1:7" ht="33.75" hidden="1">
      <c r="A247" s="25" t="s">
        <v>476</v>
      </c>
      <c r="B247" s="178"/>
      <c r="C247" s="31" t="s">
        <v>30</v>
      </c>
      <c r="D247" s="31" t="s">
        <v>44</v>
      </c>
      <c r="E247" s="26" t="s">
        <v>461</v>
      </c>
      <c r="F247" s="28"/>
      <c r="G247" s="99">
        <f>SUM(G248,G250)</f>
        <v>0</v>
      </c>
    </row>
    <row r="248" spans="1:7" ht="22.5" hidden="1">
      <c r="A248" s="25" t="s">
        <v>463</v>
      </c>
      <c r="B248" s="178"/>
      <c r="C248" s="31" t="s">
        <v>30</v>
      </c>
      <c r="D248" s="31" t="s">
        <v>44</v>
      </c>
      <c r="E248" s="26" t="s">
        <v>462</v>
      </c>
      <c r="F248" s="28"/>
      <c r="G248" s="99">
        <f>SUM(G249)</f>
        <v>0</v>
      </c>
    </row>
    <row r="249" spans="1:7" ht="22.5" hidden="1">
      <c r="A249" s="23" t="s">
        <v>116</v>
      </c>
      <c r="B249" s="178"/>
      <c r="C249" s="32" t="s">
        <v>30</v>
      </c>
      <c r="D249" s="32" t="s">
        <v>44</v>
      </c>
      <c r="E249" s="28" t="s">
        <v>462</v>
      </c>
      <c r="F249" s="28" t="s">
        <v>74</v>
      </c>
      <c r="G249" s="27">
        <v>0</v>
      </c>
    </row>
    <row r="250" spans="1:7" ht="22.5" hidden="1">
      <c r="A250" s="25" t="s">
        <v>478</v>
      </c>
      <c r="B250" s="178"/>
      <c r="C250" s="31" t="s">
        <v>30</v>
      </c>
      <c r="D250" s="31" t="s">
        <v>44</v>
      </c>
      <c r="E250" s="26" t="s">
        <v>477</v>
      </c>
      <c r="F250" s="28"/>
      <c r="G250" s="99">
        <f>SUM(G251)</f>
        <v>0</v>
      </c>
    </row>
    <row r="251" spans="1:7" ht="22.5" hidden="1">
      <c r="A251" s="23" t="s">
        <v>116</v>
      </c>
      <c r="B251" s="178"/>
      <c r="C251" s="32" t="s">
        <v>30</v>
      </c>
      <c r="D251" s="32" t="s">
        <v>44</v>
      </c>
      <c r="E251" s="28" t="s">
        <v>477</v>
      </c>
      <c r="F251" s="28" t="s">
        <v>74</v>
      </c>
      <c r="G251" s="27">
        <v>0</v>
      </c>
    </row>
    <row r="252" spans="1:7">
      <c r="A252" s="184" t="s">
        <v>32</v>
      </c>
      <c r="B252" s="178"/>
      <c r="C252" s="67" t="s">
        <v>33</v>
      </c>
      <c r="D252" s="67"/>
      <c r="E252" s="183"/>
      <c r="F252" s="183"/>
      <c r="G252" s="68">
        <f>SUM(G253)</f>
        <v>79.800000000000011</v>
      </c>
    </row>
    <row r="253" spans="1:7">
      <c r="A253" s="50" t="s">
        <v>34</v>
      </c>
      <c r="B253" s="178"/>
      <c r="C253" s="33" t="s">
        <v>33</v>
      </c>
      <c r="D253" s="33" t="s">
        <v>11</v>
      </c>
      <c r="E253" s="33"/>
      <c r="F253" s="33"/>
      <c r="G253" s="68">
        <f>SUM(G254)</f>
        <v>79.800000000000011</v>
      </c>
    </row>
    <row r="254" spans="1:7" ht="33.75">
      <c r="A254" s="146" t="s">
        <v>349</v>
      </c>
      <c r="B254" s="178"/>
      <c r="C254" s="26" t="s">
        <v>33</v>
      </c>
      <c r="D254" s="26" t="s">
        <v>11</v>
      </c>
      <c r="E254" s="26" t="s">
        <v>209</v>
      </c>
      <c r="F254" s="33"/>
      <c r="G254" s="68">
        <f>SUM(G255)</f>
        <v>79.800000000000011</v>
      </c>
    </row>
    <row r="255" spans="1:7" ht="33.75">
      <c r="A255" s="146" t="s">
        <v>206</v>
      </c>
      <c r="B255" s="178"/>
      <c r="C255" s="26" t="s">
        <v>33</v>
      </c>
      <c r="D255" s="26" t="s">
        <v>11</v>
      </c>
      <c r="E255" s="26" t="s">
        <v>210</v>
      </c>
      <c r="F255" s="33"/>
      <c r="G255" s="68">
        <f>SUM(G256)</f>
        <v>79.800000000000011</v>
      </c>
    </row>
    <row r="256" spans="1:7" ht="22.5">
      <c r="A256" s="146" t="s">
        <v>207</v>
      </c>
      <c r="B256" s="178"/>
      <c r="C256" s="26" t="s">
        <v>33</v>
      </c>
      <c r="D256" s="26" t="s">
        <v>11</v>
      </c>
      <c r="E256" s="26" t="s">
        <v>211</v>
      </c>
      <c r="F256" s="33"/>
      <c r="G256" s="68">
        <f>SUM(G257,G260,G263)</f>
        <v>79.800000000000011</v>
      </c>
    </row>
    <row r="257" spans="1:7">
      <c r="A257" s="146" t="s">
        <v>208</v>
      </c>
      <c r="B257" s="178"/>
      <c r="C257" s="26" t="s">
        <v>33</v>
      </c>
      <c r="D257" s="26" t="s">
        <v>11</v>
      </c>
      <c r="E257" s="26" t="s">
        <v>212</v>
      </c>
      <c r="F257" s="33"/>
      <c r="G257" s="68">
        <f>SUM(G258:G259)</f>
        <v>79.800000000000011</v>
      </c>
    </row>
    <row r="258" spans="1:7" ht="33.75">
      <c r="A258" s="23" t="s">
        <v>71</v>
      </c>
      <c r="B258" s="178"/>
      <c r="C258" s="61" t="s">
        <v>33</v>
      </c>
      <c r="D258" s="61" t="s">
        <v>11</v>
      </c>
      <c r="E258" s="28" t="s">
        <v>212</v>
      </c>
      <c r="F258" s="32" t="s">
        <v>73</v>
      </c>
      <c r="G258" s="34">
        <v>52.2</v>
      </c>
    </row>
    <row r="259" spans="1:7" ht="23.25" thickBot="1">
      <c r="A259" s="23" t="s">
        <v>116</v>
      </c>
      <c r="B259" s="178"/>
      <c r="C259" s="61" t="s">
        <v>33</v>
      </c>
      <c r="D259" s="61" t="s">
        <v>11</v>
      </c>
      <c r="E259" s="28" t="s">
        <v>212</v>
      </c>
      <c r="F259" s="32" t="s">
        <v>74</v>
      </c>
      <c r="G259" s="34">
        <v>27.6</v>
      </c>
    </row>
    <row r="260" spans="1:7" ht="22.5" hidden="1">
      <c r="A260" s="29" t="s">
        <v>213</v>
      </c>
      <c r="B260" s="178"/>
      <c r="C260" s="26" t="s">
        <v>33</v>
      </c>
      <c r="D260" s="26" t="s">
        <v>11</v>
      </c>
      <c r="E260" s="26" t="s">
        <v>214</v>
      </c>
      <c r="F260" s="26"/>
      <c r="G260" s="68">
        <f>SUM(G261:G262)</f>
        <v>0</v>
      </c>
    </row>
    <row r="261" spans="1:7" ht="33.75" hidden="1">
      <c r="A261" s="23" t="s">
        <v>71</v>
      </c>
      <c r="B261" s="178"/>
      <c r="C261" s="28" t="s">
        <v>33</v>
      </c>
      <c r="D261" s="28" t="s">
        <v>11</v>
      </c>
      <c r="E261" s="28" t="s">
        <v>214</v>
      </c>
      <c r="F261" s="122" t="s">
        <v>73</v>
      </c>
      <c r="G261" s="41">
        <v>0</v>
      </c>
    </row>
    <row r="262" spans="1:7" ht="22.5" hidden="1">
      <c r="A262" s="23" t="s">
        <v>116</v>
      </c>
      <c r="B262" s="178"/>
      <c r="C262" s="28" t="s">
        <v>33</v>
      </c>
      <c r="D262" s="28" t="s">
        <v>11</v>
      </c>
      <c r="E262" s="28" t="s">
        <v>214</v>
      </c>
      <c r="F262" s="122" t="s">
        <v>74</v>
      </c>
      <c r="G262" s="41">
        <v>0</v>
      </c>
    </row>
    <row r="263" spans="1:7" ht="33.75" hidden="1">
      <c r="A263" s="25" t="s">
        <v>215</v>
      </c>
      <c r="B263" s="178"/>
      <c r="C263" s="26" t="s">
        <v>33</v>
      </c>
      <c r="D263" s="26" t="s">
        <v>11</v>
      </c>
      <c r="E263" s="26" t="s">
        <v>287</v>
      </c>
      <c r="F263" s="122"/>
      <c r="G263" s="63">
        <f>SUM(G264)</f>
        <v>0</v>
      </c>
    </row>
    <row r="264" spans="1:7" ht="23.25" hidden="1" thickBot="1">
      <c r="A264" s="23" t="s">
        <v>116</v>
      </c>
      <c r="B264" s="178"/>
      <c r="C264" s="28" t="s">
        <v>33</v>
      </c>
      <c r="D264" s="28" t="s">
        <v>11</v>
      </c>
      <c r="E264" s="28" t="s">
        <v>287</v>
      </c>
      <c r="F264" s="122" t="s">
        <v>74</v>
      </c>
      <c r="G264" s="41">
        <v>0</v>
      </c>
    </row>
    <row r="265" spans="1:7" ht="22.5" thickTop="1" thickBot="1">
      <c r="A265" s="87" t="s">
        <v>244</v>
      </c>
      <c r="B265" s="88" t="s">
        <v>243</v>
      </c>
      <c r="C265" s="175"/>
      <c r="D265" s="175"/>
      <c r="E265" s="176"/>
      <c r="F265" s="176"/>
      <c r="G265" s="117">
        <f t="shared" ref="G265:G269" si="5">SUM(G266)</f>
        <v>328.20000000000005</v>
      </c>
    </row>
    <row r="266" spans="1:7" ht="13.5" thickTop="1">
      <c r="A266" s="170" t="s">
        <v>10</v>
      </c>
      <c r="B266" s="177"/>
      <c r="C266" s="185" t="s">
        <v>11</v>
      </c>
      <c r="D266" s="177"/>
      <c r="E266" s="177"/>
      <c r="F266" s="115"/>
      <c r="G266" s="97">
        <f t="shared" si="5"/>
        <v>328.20000000000005</v>
      </c>
    </row>
    <row r="267" spans="1:7" ht="22.5">
      <c r="A267" s="95" t="s">
        <v>52</v>
      </c>
      <c r="B267" s="178"/>
      <c r="C267" s="96" t="s">
        <v>11</v>
      </c>
      <c r="D267" s="96" t="s">
        <v>44</v>
      </c>
      <c r="E267" s="32"/>
      <c r="F267" s="28"/>
      <c r="G267" s="68">
        <f t="shared" si="5"/>
        <v>328.20000000000005</v>
      </c>
    </row>
    <row r="268" spans="1:7">
      <c r="A268" s="25" t="s">
        <v>230</v>
      </c>
      <c r="B268" s="178"/>
      <c r="C268" s="93" t="s">
        <v>11</v>
      </c>
      <c r="D268" s="93" t="s">
        <v>44</v>
      </c>
      <c r="E268" s="22" t="s">
        <v>229</v>
      </c>
      <c r="F268" s="91"/>
      <c r="G268" s="94">
        <f t="shared" si="5"/>
        <v>328.20000000000005</v>
      </c>
    </row>
    <row r="269" spans="1:7" ht="22.5">
      <c r="A269" s="25" t="s">
        <v>395</v>
      </c>
      <c r="B269" s="178"/>
      <c r="C269" s="93" t="s">
        <v>11</v>
      </c>
      <c r="D269" s="93" t="s">
        <v>44</v>
      </c>
      <c r="E269" s="22" t="s">
        <v>91</v>
      </c>
      <c r="F269" s="91"/>
      <c r="G269" s="94">
        <f t="shared" si="5"/>
        <v>328.20000000000005</v>
      </c>
    </row>
    <row r="270" spans="1:7">
      <c r="A270" s="57" t="s">
        <v>247</v>
      </c>
      <c r="B270" s="171"/>
      <c r="C270" s="31" t="s">
        <v>11</v>
      </c>
      <c r="D270" s="31" t="s">
        <v>44</v>
      </c>
      <c r="E270" s="26" t="s">
        <v>245</v>
      </c>
      <c r="F270" s="31"/>
      <c r="G270" s="68">
        <f>SUM(G271,G274)</f>
        <v>328.20000000000005</v>
      </c>
    </row>
    <row r="271" spans="1:7" ht="22.5">
      <c r="A271" s="57" t="s">
        <v>426</v>
      </c>
      <c r="B271" s="171"/>
      <c r="C271" s="32" t="s">
        <v>11</v>
      </c>
      <c r="D271" s="32" t="s">
        <v>44</v>
      </c>
      <c r="E271" s="26" t="s">
        <v>246</v>
      </c>
      <c r="F271" s="31"/>
      <c r="G271" s="68">
        <f>SUM(G272:G273)</f>
        <v>299.10000000000002</v>
      </c>
    </row>
    <row r="272" spans="1:7" ht="33.75">
      <c r="A272" s="23" t="s">
        <v>71</v>
      </c>
      <c r="B272" s="171"/>
      <c r="C272" s="32" t="s">
        <v>11</v>
      </c>
      <c r="D272" s="32" t="s">
        <v>44</v>
      </c>
      <c r="E272" s="28" t="s">
        <v>246</v>
      </c>
      <c r="F272" s="32" t="s">
        <v>73</v>
      </c>
      <c r="G272" s="34">
        <v>299.10000000000002</v>
      </c>
    </row>
    <row r="273" spans="1:7" ht="22.5" hidden="1">
      <c r="A273" s="23" t="s">
        <v>116</v>
      </c>
      <c r="B273" s="171"/>
      <c r="C273" s="32" t="s">
        <v>11</v>
      </c>
      <c r="D273" s="32" t="s">
        <v>44</v>
      </c>
      <c r="E273" s="28" t="s">
        <v>246</v>
      </c>
      <c r="F273" s="32" t="s">
        <v>74</v>
      </c>
      <c r="G273" s="34">
        <v>0</v>
      </c>
    </row>
    <row r="274" spans="1:7" ht="22.5">
      <c r="A274" s="57" t="s">
        <v>428</v>
      </c>
      <c r="B274" s="178"/>
      <c r="C274" s="26" t="s">
        <v>11</v>
      </c>
      <c r="D274" s="26" t="s">
        <v>44</v>
      </c>
      <c r="E274" s="26" t="s">
        <v>429</v>
      </c>
      <c r="F274" s="101"/>
      <c r="G274" s="68">
        <f>SUM(G275)</f>
        <v>29.1</v>
      </c>
    </row>
    <row r="275" spans="1:7" ht="34.5" thickBot="1">
      <c r="A275" s="23" t="s">
        <v>71</v>
      </c>
      <c r="B275" s="178"/>
      <c r="C275" s="102" t="s">
        <v>11</v>
      </c>
      <c r="D275" s="102" t="s">
        <v>44</v>
      </c>
      <c r="E275" s="28" t="s">
        <v>429</v>
      </c>
      <c r="F275" s="32" t="s">
        <v>73</v>
      </c>
      <c r="G275" s="34">
        <v>29.1</v>
      </c>
    </row>
    <row r="276" spans="1:7" ht="14.25" thickTop="1" thickBot="1">
      <c r="A276" s="87" t="s">
        <v>50</v>
      </c>
      <c r="B276" s="88" t="s">
        <v>51</v>
      </c>
      <c r="C276" s="175"/>
      <c r="D276" s="175"/>
      <c r="E276" s="176"/>
      <c r="F276" s="176"/>
      <c r="G276" s="117">
        <f>SUM(G277,G307,G314,G321,G348,G382,G485,G504,G511,G497)</f>
        <v>69835.500000000015</v>
      </c>
    </row>
    <row r="277" spans="1:7" ht="13.5" thickTop="1">
      <c r="A277" s="170" t="s">
        <v>10</v>
      </c>
      <c r="B277" s="177"/>
      <c r="C277" s="185" t="s">
        <v>11</v>
      </c>
      <c r="D277" s="177"/>
      <c r="E277" s="177"/>
      <c r="F277" s="177"/>
      <c r="G277" s="97">
        <f>SUM(G278,G287,G294)</f>
        <v>1885</v>
      </c>
    </row>
    <row r="278" spans="1:7" ht="22.5">
      <c r="A278" s="95" t="s">
        <v>52</v>
      </c>
      <c r="B278" s="178"/>
      <c r="C278" s="96" t="s">
        <v>11</v>
      </c>
      <c r="D278" s="96" t="s">
        <v>44</v>
      </c>
      <c r="E278" s="32"/>
      <c r="F278" s="32"/>
      <c r="G278" s="68">
        <f>SUM(G279)</f>
        <v>1871</v>
      </c>
    </row>
    <row r="279" spans="1:7" ht="45">
      <c r="A279" s="57" t="s">
        <v>342</v>
      </c>
      <c r="B279" s="178"/>
      <c r="C279" s="26" t="s">
        <v>11</v>
      </c>
      <c r="D279" s="26" t="s">
        <v>44</v>
      </c>
      <c r="E279" s="26" t="s">
        <v>96</v>
      </c>
      <c r="F279" s="101"/>
      <c r="G279" s="68">
        <f>SUM(G280)</f>
        <v>1871</v>
      </c>
    </row>
    <row r="280" spans="1:7" ht="22.5">
      <c r="A280" s="57" t="s">
        <v>87</v>
      </c>
      <c r="B280" s="178"/>
      <c r="C280" s="26" t="s">
        <v>11</v>
      </c>
      <c r="D280" s="26" t="s">
        <v>44</v>
      </c>
      <c r="E280" s="26" t="s">
        <v>97</v>
      </c>
      <c r="F280" s="101"/>
      <c r="G280" s="68">
        <f>SUM(G281)</f>
        <v>1871</v>
      </c>
    </row>
    <row r="281" spans="1:7" ht="22.5">
      <c r="A281" s="57" t="s">
        <v>88</v>
      </c>
      <c r="B281" s="178"/>
      <c r="C281" s="26" t="s">
        <v>11</v>
      </c>
      <c r="D281" s="26" t="s">
        <v>44</v>
      </c>
      <c r="E281" s="26" t="s">
        <v>98</v>
      </c>
      <c r="F281" s="101"/>
      <c r="G281" s="68">
        <f>SUM(G282,G285)</f>
        <v>1871</v>
      </c>
    </row>
    <row r="282" spans="1:7" ht="22.5">
      <c r="A282" s="57" t="s">
        <v>426</v>
      </c>
      <c r="B282" s="178"/>
      <c r="C282" s="26" t="s">
        <v>11</v>
      </c>
      <c r="D282" s="26" t="s">
        <v>44</v>
      </c>
      <c r="E282" s="26" t="s">
        <v>86</v>
      </c>
      <c r="F282" s="101"/>
      <c r="G282" s="68">
        <f>SUM(G283:G284)</f>
        <v>1819.8</v>
      </c>
    </row>
    <row r="283" spans="1:7" ht="33.75">
      <c r="A283" s="23" t="s">
        <v>71</v>
      </c>
      <c r="B283" s="178"/>
      <c r="C283" s="102" t="s">
        <v>11</v>
      </c>
      <c r="D283" s="102" t="s">
        <v>44</v>
      </c>
      <c r="E283" s="28" t="s">
        <v>86</v>
      </c>
      <c r="F283" s="32" t="s">
        <v>73</v>
      </c>
      <c r="G283" s="34">
        <v>1657</v>
      </c>
    </row>
    <row r="284" spans="1:7" ht="22.5">
      <c r="A284" s="23" t="s">
        <v>116</v>
      </c>
      <c r="B284" s="178"/>
      <c r="C284" s="102" t="s">
        <v>11</v>
      </c>
      <c r="D284" s="102" t="s">
        <v>44</v>
      </c>
      <c r="E284" s="28" t="s">
        <v>86</v>
      </c>
      <c r="F284" s="32" t="s">
        <v>74</v>
      </c>
      <c r="G284" s="34">
        <v>162.80000000000001</v>
      </c>
    </row>
    <row r="285" spans="1:7" ht="22.5">
      <c r="A285" s="57" t="s">
        <v>428</v>
      </c>
      <c r="B285" s="178"/>
      <c r="C285" s="26" t="s">
        <v>11</v>
      </c>
      <c r="D285" s="26" t="s">
        <v>44</v>
      </c>
      <c r="E285" s="26" t="s">
        <v>427</v>
      </c>
      <c r="F285" s="101"/>
      <c r="G285" s="68">
        <f>SUM(G286)</f>
        <v>51.2</v>
      </c>
    </row>
    <row r="286" spans="1:7" ht="33.75">
      <c r="A286" s="23" t="s">
        <v>71</v>
      </c>
      <c r="B286" s="178"/>
      <c r="C286" s="102" t="s">
        <v>11</v>
      </c>
      <c r="D286" s="102" t="s">
        <v>44</v>
      </c>
      <c r="E286" s="28" t="s">
        <v>427</v>
      </c>
      <c r="F286" s="32" t="s">
        <v>73</v>
      </c>
      <c r="G286" s="34">
        <v>51.2</v>
      </c>
    </row>
    <row r="287" spans="1:7" hidden="1">
      <c r="A287" s="105" t="s">
        <v>53</v>
      </c>
      <c r="B287" s="178"/>
      <c r="C287" s="96" t="s">
        <v>11</v>
      </c>
      <c r="D287" s="96" t="s">
        <v>33</v>
      </c>
      <c r="E287" s="106"/>
      <c r="F287" s="106"/>
      <c r="G287" s="68">
        <f>SUM(G288)</f>
        <v>0</v>
      </c>
    </row>
    <row r="288" spans="1:7" hidden="1">
      <c r="A288" s="25" t="s">
        <v>230</v>
      </c>
      <c r="B288" s="178"/>
      <c r="C288" s="60" t="s">
        <v>11</v>
      </c>
      <c r="D288" s="60" t="s">
        <v>33</v>
      </c>
      <c r="E288" s="60" t="s">
        <v>229</v>
      </c>
      <c r="F288" s="60"/>
      <c r="G288" s="68">
        <f>SUM(G289)</f>
        <v>0</v>
      </c>
    </row>
    <row r="289" spans="1:7" ht="22.5" hidden="1">
      <c r="A289" s="25" t="s">
        <v>395</v>
      </c>
      <c r="B289" s="178"/>
      <c r="C289" s="60" t="s">
        <v>11</v>
      </c>
      <c r="D289" s="60" t="s">
        <v>33</v>
      </c>
      <c r="E289" s="60" t="s">
        <v>91</v>
      </c>
      <c r="F289" s="60"/>
      <c r="G289" s="68">
        <f>SUM(G290,G292)</f>
        <v>0</v>
      </c>
    </row>
    <row r="290" spans="1:7" hidden="1">
      <c r="A290" s="65" t="s">
        <v>92</v>
      </c>
      <c r="B290" s="178"/>
      <c r="C290" s="60" t="s">
        <v>11</v>
      </c>
      <c r="D290" s="60" t="s">
        <v>33</v>
      </c>
      <c r="E290" s="60" t="s">
        <v>93</v>
      </c>
      <c r="F290" s="60"/>
      <c r="G290" s="68">
        <f>SUM(G291)</f>
        <v>0</v>
      </c>
    </row>
    <row r="291" spans="1:7" hidden="1">
      <c r="A291" s="23" t="s">
        <v>72</v>
      </c>
      <c r="B291" s="178"/>
      <c r="C291" s="28" t="s">
        <v>11</v>
      </c>
      <c r="D291" s="28" t="s">
        <v>33</v>
      </c>
      <c r="E291" s="61" t="s">
        <v>93</v>
      </c>
      <c r="F291" s="32" t="s">
        <v>75</v>
      </c>
      <c r="G291" s="34">
        <v>0</v>
      </c>
    </row>
    <row r="292" spans="1:7" ht="22.5" hidden="1">
      <c r="A292" s="107" t="s">
        <v>94</v>
      </c>
      <c r="B292" s="178"/>
      <c r="C292" s="31" t="s">
        <v>11</v>
      </c>
      <c r="D292" s="31" t="s">
        <v>33</v>
      </c>
      <c r="E292" s="60" t="s">
        <v>95</v>
      </c>
      <c r="F292" s="32"/>
      <c r="G292" s="68">
        <f>SUM(G293)</f>
        <v>0</v>
      </c>
    </row>
    <row r="293" spans="1:7" hidden="1">
      <c r="A293" s="23" t="s">
        <v>72</v>
      </c>
      <c r="B293" s="178"/>
      <c r="C293" s="32" t="s">
        <v>11</v>
      </c>
      <c r="D293" s="32" t="s">
        <v>33</v>
      </c>
      <c r="E293" s="61" t="s">
        <v>95</v>
      </c>
      <c r="F293" s="32" t="s">
        <v>75</v>
      </c>
      <c r="G293" s="34">
        <v>0</v>
      </c>
    </row>
    <row r="294" spans="1:7">
      <c r="A294" s="50" t="s">
        <v>14</v>
      </c>
      <c r="B294" s="178"/>
      <c r="C294" s="33" t="s">
        <v>11</v>
      </c>
      <c r="D294" s="33" t="s">
        <v>15</v>
      </c>
      <c r="E294" s="33"/>
      <c r="F294" s="33"/>
      <c r="G294" s="68">
        <f>SUM(G295,G302)</f>
        <v>14</v>
      </c>
    </row>
    <row r="295" spans="1:7" ht="22.5">
      <c r="A295" s="47" t="s">
        <v>343</v>
      </c>
      <c r="B295" s="178"/>
      <c r="C295" s="31" t="s">
        <v>11</v>
      </c>
      <c r="D295" s="31" t="s">
        <v>15</v>
      </c>
      <c r="E295" s="26" t="s">
        <v>235</v>
      </c>
      <c r="F295" s="33"/>
      <c r="G295" s="68">
        <f>SUM(G296)</f>
        <v>14</v>
      </c>
    </row>
    <row r="296" spans="1:7" ht="22.5">
      <c r="A296" s="47" t="s">
        <v>232</v>
      </c>
      <c r="B296" s="178"/>
      <c r="C296" s="31" t="s">
        <v>11</v>
      </c>
      <c r="D296" s="31" t="s">
        <v>15</v>
      </c>
      <c r="E296" s="26" t="s">
        <v>236</v>
      </c>
      <c r="F296" s="33"/>
      <c r="G296" s="68">
        <f>SUM(G297)</f>
        <v>14</v>
      </c>
    </row>
    <row r="297" spans="1:7" ht="22.5">
      <c r="A297" s="47" t="s">
        <v>233</v>
      </c>
      <c r="B297" s="178"/>
      <c r="C297" s="31" t="s">
        <v>11</v>
      </c>
      <c r="D297" s="31" t="s">
        <v>15</v>
      </c>
      <c r="E297" s="26" t="s">
        <v>237</v>
      </c>
      <c r="F297" s="33"/>
      <c r="G297" s="68">
        <f>SUM(G298,G300)</f>
        <v>14</v>
      </c>
    </row>
    <row r="298" spans="1:7">
      <c r="A298" s="47" t="s">
        <v>253</v>
      </c>
      <c r="B298" s="178"/>
      <c r="C298" s="31" t="s">
        <v>11</v>
      </c>
      <c r="D298" s="31" t="s">
        <v>15</v>
      </c>
      <c r="E298" s="26" t="s">
        <v>252</v>
      </c>
      <c r="F298" s="33"/>
      <c r="G298" s="68">
        <f>SUM(G299)</f>
        <v>10</v>
      </c>
    </row>
    <row r="299" spans="1:7" ht="22.5">
      <c r="A299" s="23" t="s">
        <v>81</v>
      </c>
      <c r="B299" s="178"/>
      <c r="C299" s="32" t="s">
        <v>11</v>
      </c>
      <c r="D299" s="32" t="s">
        <v>15</v>
      </c>
      <c r="E299" s="28" t="s">
        <v>252</v>
      </c>
      <c r="F299" s="28" t="s">
        <v>78</v>
      </c>
      <c r="G299" s="34">
        <v>10</v>
      </c>
    </row>
    <row r="300" spans="1:7" ht="22.5">
      <c r="A300" s="47" t="s">
        <v>234</v>
      </c>
      <c r="B300" s="178"/>
      <c r="C300" s="31" t="s">
        <v>11</v>
      </c>
      <c r="D300" s="31" t="s">
        <v>15</v>
      </c>
      <c r="E300" s="26" t="s">
        <v>238</v>
      </c>
      <c r="F300" s="33"/>
      <c r="G300" s="68">
        <f>SUM(G301)</f>
        <v>4</v>
      </c>
    </row>
    <row r="301" spans="1:7" ht="22.5">
      <c r="A301" s="23" t="s">
        <v>81</v>
      </c>
      <c r="B301" s="178"/>
      <c r="C301" s="32" t="s">
        <v>11</v>
      </c>
      <c r="D301" s="32" t="s">
        <v>15</v>
      </c>
      <c r="E301" s="28" t="s">
        <v>238</v>
      </c>
      <c r="F301" s="28" t="s">
        <v>78</v>
      </c>
      <c r="G301" s="34">
        <v>4</v>
      </c>
    </row>
    <row r="302" spans="1:7" ht="45" hidden="1">
      <c r="A302" s="57" t="s">
        <v>342</v>
      </c>
      <c r="B302" s="178"/>
      <c r="C302" s="31" t="s">
        <v>11</v>
      </c>
      <c r="D302" s="31" t="s">
        <v>15</v>
      </c>
      <c r="E302" s="31" t="s">
        <v>96</v>
      </c>
      <c r="F302" s="32"/>
      <c r="G302" s="68">
        <f>SUM(G303)</f>
        <v>0</v>
      </c>
    </row>
    <row r="303" spans="1:7" ht="22.5" hidden="1">
      <c r="A303" s="25" t="s">
        <v>110</v>
      </c>
      <c r="B303" s="178"/>
      <c r="C303" s="31" t="s">
        <v>11</v>
      </c>
      <c r="D303" s="31" t="s">
        <v>15</v>
      </c>
      <c r="E303" s="31" t="s">
        <v>115</v>
      </c>
      <c r="F303" s="32"/>
      <c r="G303" s="99">
        <f>SUM(G304)</f>
        <v>0</v>
      </c>
    </row>
    <row r="304" spans="1:7" ht="22.5" hidden="1">
      <c r="A304" s="29" t="s">
        <v>111</v>
      </c>
      <c r="B304" s="178"/>
      <c r="C304" s="31" t="s">
        <v>11</v>
      </c>
      <c r="D304" s="31" t="s">
        <v>15</v>
      </c>
      <c r="E304" s="31" t="s">
        <v>113</v>
      </c>
      <c r="F304" s="26"/>
      <c r="G304" s="99">
        <f>SUM(G305)</f>
        <v>0</v>
      </c>
    </row>
    <row r="305" spans="1:7" ht="45" hidden="1">
      <c r="A305" s="25" t="s">
        <v>112</v>
      </c>
      <c r="B305" s="178"/>
      <c r="C305" s="31" t="s">
        <v>11</v>
      </c>
      <c r="D305" s="31" t="s">
        <v>15</v>
      </c>
      <c r="E305" s="31" t="s">
        <v>114</v>
      </c>
      <c r="F305" s="32"/>
      <c r="G305" s="99">
        <f>SUM(G306)</f>
        <v>0</v>
      </c>
    </row>
    <row r="306" spans="1:7" ht="22.5" hidden="1">
      <c r="A306" s="23" t="s">
        <v>116</v>
      </c>
      <c r="B306" s="178"/>
      <c r="C306" s="32" t="s">
        <v>11</v>
      </c>
      <c r="D306" s="32" t="s">
        <v>15</v>
      </c>
      <c r="E306" s="32" t="s">
        <v>114</v>
      </c>
      <c r="F306" s="28" t="s">
        <v>74</v>
      </c>
      <c r="G306" s="27">
        <v>0</v>
      </c>
    </row>
    <row r="307" spans="1:7">
      <c r="A307" s="186" t="s">
        <v>54</v>
      </c>
      <c r="B307" s="178"/>
      <c r="C307" s="67" t="s">
        <v>24</v>
      </c>
      <c r="D307" s="32"/>
      <c r="E307" s="32"/>
      <c r="F307" s="32"/>
      <c r="G307" s="68">
        <f t="shared" ref="G307:G312" si="6">SUM(G308)</f>
        <v>292</v>
      </c>
    </row>
    <row r="308" spans="1:7">
      <c r="A308" s="118" t="s">
        <v>67</v>
      </c>
      <c r="B308" s="178"/>
      <c r="C308" s="33" t="s">
        <v>24</v>
      </c>
      <c r="D308" s="33" t="s">
        <v>13</v>
      </c>
      <c r="E308" s="33"/>
      <c r="F308" s="33"/>
      <c r="G308" s="68">
        <f t="shared" si="6"/>
        <v>292</v>
      </c>
    </row>
    <row r="309" spans="1:7" ht="45">
      <c r="A309" s="57" t="s">
        <v>342</v>
      </c>
      <c r="B309" s="178"/>
      <c r="C309" s="31" t="s">
        <v>24</v>
      </c>
      <c r="D309" s="31" t="s">
        <v>13</v>
      </c>
      <c r="E309" s="26" t="s">
        <v>96</v>
      </c>
      <c r="F309" s="31"/>
      <c r="G309" s="68">
        <f t="shared" si="6"/>
        <v>292</v>
      </c>
    </row>
    <row r="310" spans="1:7" ht="22.5">
      <c r="A310" s="57" t="s">
        <v>87</v>
      </c>
      <c r="B310" s="178"/>
      <c r="C310" s="31" t="s">
        <v>24</v>
      </c>
      <c r="D310" s="31" t="s">
        <v>13</v>
      </c>
      <c r="E310" s="26" t="s">
        <v>97</v>
      </c>
      <c r="F310" s="120"/>
      <c r="G310" s="63">
        <f t="shared" si="6"/>
        <v>292</v>
      </c>
    </row>
    <row r="311" spans="1:7" ht="22.5">
      <c r="A311" s="29" t="s">
        <v>89</v>
      </c>
      <c r="B311" s="178"/>
      <c r="C311" s="31" t="s">
        <v>24</v>
      </c>
      <c r="D311" s="31" t="s">
        <v>13</v>
      </c>
      <c r="E311" s="26" t="s">
        <v>99</v>
      </c>
      <c r="F311" s="120"/>
      <c r="G311" s="63">
        <f t="shared" si="6"/>
        <v>292</v>
      </c>
    </row>
    <row r="312" spans="1:7" ht="22.5">
      <c r="A312" s="21" t="s">
        <v>90</v>
      </c>
      <c r="B312" s="178"/>
      <c r="C312" s="31" t="s">
        <v>24</v>
      </c>
      <c r="D312" s="31" t="s">
        <v>13</v>
      </c>
      <c r="E312" s="187" t="s">
        <v>133</v>
      </c>
      <c r="F312" s="120"/>
      <c r="G312" s="63">
        <f t="shared" si="6"/>
        <v>292</v>
      </c>
    </row>
    <row r="313" spans="1:7">
      <c r="A313" s="23" t="s">
        <v>25</v>
      </c>
      <c r="B313" s="178"/>
      <c r="C313" s="45" t="s">
        <v>24</v>
      </c>
      <c r="D313" s="45" t="s">
        <v>13</v>
      </c>
      <c r="E313" s="24" t="s">
        <v>133</v>
      </c>
      <c r="F313" s="122" t="s">
        <v>79</v>
      </c>
      <c r="G313" s="41">
        <v>292</v>
      </c>
    </row>
    <row r="314" spans="1:7" hidden="1">
      <c r="A314" s="64" t="s">
        <v>70</v>
      </c>
      <c r="B314" s="178"/>
      <c r="C314" s="67" t="s">
        <v>13</v>
      </c>
      <c r="D314" s="32"/>
      <c r="E314" s="28"/>
      <c r="F314" s="32"/>
      <c r="G314" s="68">
        <f>SUM(G315)</f>
        <v>0</v>
      </c>
    </row>
    <row r="315" spans="1:7" ht="39" hidden="1" customHeight="1">
      <c r="A315" s="51" t="s">
        <v>393</v>
      </c>
      <c r="B315" s="178"/>
      <c r="C315" s="96" t="s">
        <v>13</v>
      </c>
      <c r="D315" s="96" t="s">
        <v>30</v>
      </c>
      <c r="E315" s="28"/>
      <c r="F315" s="32"/>
      <c r="G315" s="127">
        <f t="shared" ref="G315:G319" si="7">SUM(G316)</f>
        <v>0</v>
      </c>
    </row>
    <row r="316" spans="1:7" ht="22.5" hidden="1">
      <c r="A316" s="47" t="s">
        <v>358</v>
      </c>
      <c r="B316" s="178"/>
      <c r="C316" s="31" t="s">
        <v>13</v>
      </c>
      <c r="D316" s="31" t="s">
        <v>30</v>
      </c>
      <c r="E316" s="26" t="s">
        <v>235</v>
      </c>
      <c r="F316" s="32"/>
      <c r="G316" s="127">
        <f t="shared" si="7"/>
        <v>0</v>
      </c>
    </row>
    <row r="317" spans="1:7" ht="22.5" hidden="1">
      <c r="A317" s="25" t="s">
        <v>285</v>
      </c>
      <c r="B317" s="178"/>
      <c r="C317" s="31" t="s">
        <v>13</v>
      </c>
      <c r="D317" s="31" t="s">
        <v>30</v>
      </c>
      <c r="E317" s="26" t="s">
        <v>273</v>
      </c>
      <c r="F317" s="31"/>
      <c r="G317" s="127">
        <f t="shared" si="7"/>
        <v>0</v>
      </c>
    </row>
    <row r="318" spans="1:7" hidden="1">
      <c r="A318" s="25" t="s">
        <v>272</v>
      </c>
      <c r="B318" s="178"/>
      <c r="C318" s="31" t="s">
        <v>13</v>
      </c>
      <c r="D318" s="31" t="s">
        <v>30</v>
      </c>
      <c r="E318" s="26" t="s">
        <v>274</v>
      </c>
      <c r="F318" s="31"/>
      <c r="G318" s="127">
        <f t="shared" si="7"/>
        <v>0</v>
      </c>
    </row>
    <row r="319" spans="1:7" ht="22.5" hidden="1">
      <c r="A319" s="25" t="s">
        <v>306</v>
      </c>
      <c r="B319" s="178"/>
      <c r="C319" s="31" t="s">
        <v>13</v>
      </c>
      <c r="D319" s="31" t="s">
        <v>30</v>
      </c>
      <c r="E319" s="26" t="s">
        <v>275</v>
      </c>
      <c r="F319" s="31"/>
      <c r="G319" s="127">
        <f t="shared" si="7"/>
        <v>0</v>
      </c>
    </row>
    <row r="320" spans="1:7" hidden="1">
      <c r="A320" s="23" t="s">
        <v>25</v>
      </c>
      <c r="B320" s="178"/>
      <c r="C320" s="32" t="s">
        <v>13</v>
      </c>
      <c r="D320" s="32" t="s">
        <v>30</v>
      </c>
      <c r="E320" s="28" t="s">
        <v>275</v>
      </c>
      <c r="F320" s="32" t="s">
        <v>79</v>
      </c>
      <c r="G320" s="52">
        <v>0</v>
      </c>
    </row>
    <row r="321" spans="1:7">
      <c r="A321" s="186" t="s">
        <v>16</v>
      </c>
      <c r="B321" s="188"/>
      <c r="C321" s="181" t="s">
        <v>17</v>
      </c>
      <c r="D321" s="189"/>
      <c r="E321" s="181"/>
      <c r="F321" s="181"/>
      <c r="G321" s="68">
        <f>SUM(G322,G336,G342)</f>
        <v>291.7</v>
      </c>
    </row>
    <row r="322" spans="1:7">
      <c r="A322" s="179" t="s">
        <v>18</v>
      </c>
      <c r="B322" s="188"/>
      <c r="C322" s="180" t="s">
        <v>17</v>
      </c>
      <c r="D322" s="180" t="s">
        <v>11</v>
      </c>
      <c r="E322" s="181"/>
      <c r="F322" s="181"/>
      <c r="G322" s="68">
        <f>SUM(G323,G328)</f>
        <v>241.7</v>
      </c>
    </row>
    <row r="323" spans="1:7" ht="22.5" hidden="1">
      <c r="A323" s="111" t="s">
        <v>345</v>
      </c>
      <c r="B323" s="188"/>
      <c r="C323" s="35" t="s">
        <v>17</v>
      </c>
      <c r="D323" s="35" t="s">
        <v>11</v>
      </c>
      <c r="E323" s="35" t="s">
        <v>135</v>
      </c>
      <c r="F323" s="35"/>
      <c r="G323" s="68">
        <f>SUM(G324)</f>
        <v>0</v>
      </c>
    </row>
    <row r="324" spans="1:7" hidden="1">
      <c r="A324" s="25" t="s">
        <v>276</v>
      </c>
      <c r="B324" s="188"/>
      <c r="C324" s="35" t="s">
        <v>17</v>
      </c>
      <c r="D324" s="35" t="s">
        <v>11</v>
      </c>
      <c r="E324" s="35" t="s">
        <v>136</v>
      </c>
      <c r="F324" s="36"/>
      <c r="G324" s="68">
        <f>SUM(G325)</f>
        <v>0</v>
      </c>
    </row>
    <row r="325" spans="1:7" hidden="1">
      <c r="A325" s="23" t="s">
        <v>134</v>
      </c>
      <c r="B325" s="188"/>
      <c r="C325" s="35" t="s">
        <v>17</v>
      </c>
      <c r="D325" s="35" t="s">
        <v>11</v>
      </c>
      <c r="E325" s="35" t="s">
        <v>137</v>
      </c>
      <c r="F325" s="36"/>
      <c r="G325" s="68">
        <f>SUM(G326)</f>
        <v>0</v>
      </c>
    </row>
    <row r="326" spans="1:7" hidden="1">
      <c r="A326" s="25" t="s">
        <v>277</v>
      </c>
      <c r="B326" s="188"/>
      <c r="C326" s="35" t="s">
        <v>17</v>
      </c>
      <c r="D326" s="35" t="s">
        <v>11</v>
      </c>
      <c r="E326" s="35" t="s">
        <v>278</v>
      </c>
      <c r="F326" s="36"/>
      <c r="G326" s="68">
        <f>SUM(G327)</f>
        <v>0</v>
      </c>
    </row>
    <row r="327" spans="1:7" ht="22.5" hidden="1">
      <c r="A327" s="23" t="s">
        <v>81</v>
      </c>
      <c r="B327" s="188"/>
      <c r="C327" s="36" t="s">
        <v>17</v>
      </c>
      <c r="D327" s="36" t="s">
        <v>11</v>
      </c>
      <c r="E327" s="36" t="s">
        <v>278</v>
      </c>
      <c r="F327" s="36" t="s">
        <v>78</v>
      </c>
      <c r="G327" s="34">
        <v>0</v>
      </c>
    </row>
    <row r="328" spans="1:7" ht="22.5">
      <c r="A328" s="29" t="s">
        <v>348</v>
      </c>
      <c r="B328" s="188"/>
      <c r="C328" s="35" t="s">
        <v>17</v>
      </c>
      <c r="D328" s="35" t="s">
        <v>11</v>
      </c>
      <c r="E328" s="35" t="s">
        <v>185</v>
      </c>
      <c r="F328" s="35"/>
      <c r="G328" s="68">
        <f>SUM(G329)</f>
        <v>241.7</v>
      </c>
    </row>
    <row r="329" spans="1:7" ht="22.5">
      <c r="A329" s="29" t="s">
        <v>182</v>
      </c>
      <c r="B329" s="188"/>
      <c r="C329" s="35" t="s">
        <v>17</v>
      </c>
      <c r="D329" s="35" t="s">
        <v>11</v>
      </c>
      <c r="E329" s="35" t="s">
        <v>186</v>
      </c>
      <c r="F329" s="36"/>
      <c r="G329" s="68">
        <f>SUM(G330)</f>
        <v>241.7</v>
      </c>
    </row>
    <row r="330" spans="1:7" ht="22.5">
      <c r="A330" s="29" t="s">
        <v>183</v>
      </c>
      <c r="B330" s="188"/>
      <c r="C330" s="35" t="s">
        <v>17</v>
      </c>
      <c r="D330" s="35" t="s">
        <v>11</v>
      </c>
      <c r="E330" s="35" t="s">
        <v>187</v>
      </c>
      <c r="F330" s="36"/>
      <c r="G330" s="68">
        <f>SUM(G331,G334)</f>
        <v>241.7</v>
      </c>
    </row>
    <row r="331" spans="1:7" ht="59.25" customHeight="1">
      <c r="A331" s="25" t="s">
        <v>303</v>
      </c>
      <c r="B331" s="188"/>
      <c r="C331" s="35" t="s">
        <v>17</v>
      </c>
      <c r="D331" s="35" t="s">
        <v>11</v>
      </c>
      <c r="E331" s="35" t="s">
        <v>267</v>
      </c>
      <c r="F331" s="36"/>
      <c r="G331" s="68">
        <f>SUM(G332:G333)</f>
        <v>10</v>
      </c>
    </row>
    <row r="332" spans="1:7">
      <c r="A332" s="23" t="s">
        <v>25</v>
      </c>
      <c r="B332" s="188"/>
      <c r="C332" s="36" t="s">
        <v>17</v>
      </c>
      <c r="D332" s="36" t="s">
        <v>11</v>
      </c>
      <c r="E332" s="35" t="s">
        <v>267</v>
      </c>
      <c r="F332" s="36" t="s">
        <v>79</v>
      </c>
      <c r="G332" s="34">
        <v>10</v>
      </c>
    </row>
    <row r="333" spans="1:7" ht="22.5">
      <c r="A333" s="23" t="s">
        <v>81</v>
      </c>
      <c r="B333" s="188"/>
      <c r="C333" s="36" t="s">
        <v>17</v>
      </c>
      <c r="D333" s="36" t="s">
        <v>11</v>
      </c>
      <c r="E333" s="36" t="s">
        <v>267</v>
      </c>
      <c r="F333" s="36" t="s">
        <v>78</v>
      </c>
      <c r="G333" s="34">
        <v>0</v>
      </c>
    </row>
    <row r="334" spans="1:7" ht="33.75">
      <c r="A334" s="25" t="s">
        <v>483</v>
      </c>
      <c r="B334" s="178"/>
      <c r="C334" s="36" t="s">
        <v>17</v>
      </c>
      <c r="D334" s="36" t="s">
        <v>11</v>
      </c>
      <c r="E334" s="35" t="s">
        <v>484</v>
      </c>
      <c r="F334" s="35" t="s">
        <v>485</v>
      </c>
      <c r="G334" s="68">
        <f>SUM(G335)</f>
        <v>231.7</v>
      </c>
    </row>
    <row r="335" spans="1:7">
      <c r="A335" s="23" t="s">
        <v>25</v>
      </c>
      <c r="B335" s="178"/>
      <c r="C335" s="36" t="s">
        <v>17</v>
      </c>
      <c r="D335" s="36" t="s">
        <v>11</v>
      </c>
      <c r="E335" s="36" t="s">
        <v>484</v>
      </c>
      <c r="F335" s="36" t="s">
        <v>485</v>
      </c>
      <c r="G335" s="34">
        <v>231.7</v>
      </c>
    </row>
    <row r="336" spans="1:7">
      <c r="A336" s="105" t="s">
        <v>311</v>
      </c>
      <c r="B336" s="178"/>
      <c r="C336" s="96" t="s">
        <v>17</v>
      </c>
      <c r="D336" s="96" t="s">
        <v>41</v>
      </c>
      <c r="E336" s="60"/>
      <c r="F336" s="60"/>
      <c r="G336" s="68">
        <f>SUM(G337)</f>
        <v>50</v>
      </c>
    </row>
    <row r="337" spans="1:7" ht="33.75">
      <c r="A337" s="25" t="s">
        <v>350</v>
      </c>
      <c r="B337" s="178"/>
      <c r="C337" s="26" t="s">
        <v>17</v>
      </c>
      <c r="D337" s="26" t="s">
        <v>41</v>
      </c>
      <c r="E337" s="26" t="s">
        <v>312</v>
      </c>
      <c r="F337" s="28"/>
      <c r="G337" s="68">
        <f>SUM(G338)</f>
        <v>50</v>
      </c>
    </row>
    <row r="338" spans="1:7">
      <c r="A338" s="42" t="s">
        <v>313</v>
      </c>
      <c r="B338" s="178"/>
      <c r="C338" s="28" t="s">
        <v>17</v>
      </c>
      <c r="D338" s="28" t="s">
        <v>41</v>
      </c>
      <c r="E338" s="26" t="s">
        <v>314</v>
      </c>
      <c r="F338" s="28"/>
      <c r="G338" s="68">
        <f>SUM(G339)</f>
        <v>50</v>
      </c>
    </row>
    <row r="339" spans="1:7" ht="16.5" customHeight="1">
      <c r="A339" s="42" t="s">
        <v>315</v>
      </c>
      <c r="B339" s="178"/>
      <c r="C339" s="31" t="s">
        <v>17</v>
      </c>
      <c r="D339" s="31" t="s">
        <v>41</v>
      </c>
      <c r="E339" s="26" t="s">
        <v>316</v>
      </c>
      <c r="F339" s="28"/>
      <c r="G339" s="68">
        <f>SUM(G340)</f>
        <v>50</v>
      </c>
    </row>
    <row r="340" spans="1:7">
      <c r="A340" s="25" t="s">
        <v>323</v>
      </c>
      <c r="B340" s="178"/>
      <c r="C340" s="28" t="s">
        <v>17</v>
      </c>
      <c r="D340" s="28" t="s">
        <v>41</v>
      </c>
      <c r="E340" s="26" t="s">
        <v>317</v>
      </c>
      <c r="F340" s="28"/>
      <c r="G340" s="68">
        <f>SUM(G341)</f>
        <v>50</v>
      </c>
    </row>
    <row r="341" spans="1:7">
      <c r="A341" s="23" t="s">
        <v>25</v>
      </c>
      <c r="B341" s="178"/>
      <c r="C341" s="32" t="s">
        <v>17</v>
      </c>
      <c r="D341" s="32" t="s">
        <v>41</v>
      </c>
      <c r="E341" s="28" t="s">
        <v>317</v>
      </c>
      <c r="F341" s="28" t="s">
        <v>79</v>
      </c>
      <c r="G341" s="34">
        <v>50</v>
      </c>
    </row>
    <row r="342" spans="1:7" hidden="1">
      <c r="A342" s="50" t="s">
        <v>58</v>
      </c>
      <c r="B342" s="190"/>
      <c r="C342" s="33" t="s">
        <v>17</v>
      </c>
      <c r="D342" s="33" t="s">
        <v>48</v>
      </c>
      <c r="E342" s="33"/>
      <c r="F342" s="33"/>
      <c r="G342" s="68">
        <f>SUM(G343)</f>
        <v>0</v>
      </c>
    </row>
    <row r="343" spans="1:7" ht="22.5" hidden="1">
      <c r="A343" s="29" t="s">
        <v>345</v>
      </c>
      <c r="B343" s="190"/>
      <c r="C343" s="35" t="s">
        <v>17</v>
      </c>
      <c r="D343" s="35" t="s">
        <v>48</v>
      </c>
      <c r="E343" s="35" t="s">
        <v>135</v>
      </c>
      <c r="F343" s="26"/>
      <c r="G343" s="68">
        <f>SUM(G344)</f>
        <v>0</v>
      </c>
    </row>
    <row r="344" spans="1:7" hidden="1">
      <c r="A344" s="25" t="s">
        <v>276</v>
      </c>
      <c r="B344" s="190"/>
      <c r="C344" s="35" t="s">
        <v>17</v>
      </c>
      <c r="D344" s="35" t="s">
        <v>48</v>
      </c>
      <c r="E344" s="35" t="s">
        <v>136</v>
      </c>
      <c r="F344" s="26"/>
      <c r="G344" s="68">
        <f>SUM(G345)</f>
        <v>0</v>
      </c>
    </row>
    <row r="345" spans="1:7" hidden="1">
      <c r="A345" s="23" t="s">
        <v>134</v>
      </c>
      <c r="B345" s="190"/>
      <c r="C345" s="35" t="s">
        <v>17</v>
      </c>
      <c r="D345" s="35" t="s">
        <v>48</v>
      </c>
      <c r="E345" s="35" t="s">
        <v>137</v>
      </c>
      <c r="F345" s="26"/>
      <c r="G345" s="68">
        <f>SUM(G346)</f>
        <v>0</v>
      </c>
    </row>
    <row r="346" spans="1:7" ht="22.5" hidden="1">
      <c r="A346" s="25" t="s">
        <v>438</v>
      </c>
      <c r="B346" s="190"/>
      <c r="C346" s="35" t="s">
        <v>17</v>
      </c>
      <c r="D346" s="35" t="s">
        <v>48</v>
      </c>
      <c r="E346" s="35" t="s">
        <v>439</v>
      </c>
      <c r="F346" s="26"/>
      <c r="G346" s="68">
        <f>SUM(G347)</f>
        <v>0</v>
      </c>
    </row>
    <row r="347" spans="1:7" ht="22.5" hidden="1">
      <c r="A347" s="23" t="s">
        <v>81</v>
      </c>
      <c r="B347" s="190"/>
      <c r="C347" s="28" t="s">
        <v>17</v>
      </c>
      <c r="D347" s="28" t="s">
        <v>48</v>
      </c>
      <c r="E347" s="36" t="s">
        <v>439</v>
      </c>
      <c r="F347" s="32" t="s">
        <v>78</v>
      </c>
      <c r="G347" s="34">
        <v>0</v>
      </c>
    </row>
    <row r="348" spans="1:7">
      <c r="A348" s="48" t="s">
        <v>40</v>
      </c>
      <c r="B348" s="178"/>
      <c r="C348" s="67" t="s">
        <v>41</v>
      </c>
      <c r="D348" s="31"/>
      <c r="E348" s="60"/>
      <c r="F348" s="60"/>
      <c r="G348" s="68">
        <f>SUM(G349,G369)</f>
        <v>470.1</v>
      </c>
    </row>
    <row r="349" spans="1:7">
      <c r="A349" s="105" t="s">
        <v>49</v>
      </c>
      <c r="B349" s="178"/>
      <c r="C349" s="96" t="s">
        <v>41</v>
      </c>
      <c r="D349" s="96" t="s">
        <v>24</v>
      </c>
      <c r="E349" s="60"/>
      <c r="F349" s="60"/>
      <c r="G349" s="68">
        <f>SUM(G355,G350)</f>
        <v>470.1</v>
      </c>
    </row>
    <row r="350" spans="1:7" ht="1.5" customHeight="1">
      <c r="A350" s="25" t="s">
        <v>350</v>
      </c>
      <c r="B350" s="178"/>
      <c r="C350" s="35" t="s">
        <v>41</v>
      </c>
      <c r="D350" s="108" t="s">
        <v>24</v>
      </c>
      <c r="E350" s="109" t="s">
        <v>312</v>
      </c>
      <c r="F350" s="45"/>
      <c r="G350" s="97">
        <f>SUM(G351)</f>
        <v>0</v>
      </c>
    </row>
    <row r="351" spans="1:7" ht="22.5" hidden="1">
      <c r="A351" s="25" t="s">
        <v>371</v>
      </c>
      <c r="B351" s="178"/>
      <c r="C351" s="35" t="s">
        <v>41</v>
      </c>
      <c r="D351" s="35" t="s">
        <v>24</v>
      </c>
      <c r="E351" s="35" t="s">
        <v>368</v>
      </c>
      <c r="F351" s="32"/>
      <c r="G351" s="68">
        <f>SUM(G352)</f>
        <v>0</v>
      </c>
    </row>
    <row r="352" spans="1:7" hidden="1">
      <c r="A352" s="25" t="s">
        <v>372</v>
      </c>
      <c r="B352" s="178"/>
      <c r="C352" s="35" t="s">
        <v>41</v>
      </c>
      <c r="D352" s="35" t="s">
        <v>24</v>
      </c>
      <c r="E352" s="35" t="s">
        <v>367</v>
      </c>
      <c r="F352" s="32"/>
      <c r="G352" s="68">
        <f>SUM(G353)</f>
        <v>0</v>
      </c>
    </row>
    <row r="353" spans="1:7" ht="22.5" hidden="1">
      <c r="A353" s="25" t="s">
        <v>387</v>
      </c>
      <c r="B353" s="178"/>
      <c r="C353" s="28" t="s">
        <v>41</v>
      </c>
      <c r="D353" s="28" t="s">
        <v>24</v>
      </c>
      <c r="E353" s="26" t="s">
        <v>416</v>
      </c>
      <c r="F353" s="28"/>
      <c r="G353" s="68">
        <f>SUM(G354)</f>
        <v>0</v>
      </c>
    </row>
    <row r="354" spans="1:7" hidden="1">
      <c r="A354" s="23" t="s">
        <v>25</v>
      </c>
      <c r="B354" s="178"/>
      <c r="C354" s="32" t="s">
        <v>41</v>
      </c>
      <c r="D354" s="32" t="s">
        <v>24</v>
      </c>
      <c r="E354" s="28" t="s">
        <v>416</v>
      </c>
      <c r="F354" s="28" t="s">
        <v>79</v>
      </c>
      <c r="G354" s="34"/>
    </row>
    <row r="355" spans="1:7" ht="33.75">
      <c r="A355" s="42" t="s">
        <v>359</v>
      </c>
      <c r="B355" s="178"/>
      <c r="C355" s="26" t="s">
        <v>41</v>
      </c>
      <c r="D355" s="26" t="s">
        <v>24</v>
      </c>
      <c r="E355" s="26" t="s">
        <v>149</v>
      </c>
      <c r="F355" s="28"/>
      <c r="G355" s="68">
        <f>SUM(G356)</f>
        <v>470.1</v>
      </c>
    </row>
    <row r="356" spans="1:7" ht="22.5">
      <c r="A356" s="42" t="s">
        <v>147</v>
      </c>
      <c r="B356" s="178"/>
      <c r="C356" s="28" t="s">
        <v>41</v>
      </c>
      <c r="D356" s="28" t="s">
        <v>24</v>
      </c>
      <c r="E356" s="26" t="s">
        <v>150</v>
      </c>
      <c r="F356" s="28"/>
      <c r="G356" s="68">
        <f>SUM(G357,G364)</f>
        <v>470.1</v>
      </c>
    </row>
    <row r="357" spans="1:7" ht="22.5">
      <c r="A357" s="42" t="s">
        <v>148</v>
      </c>
      <c r="B357" s="178"/>
      <c r="C357" s="31" t="s">
        <v>41</v>
      </c>
      <c r="D357" s="31" t="s">
        <v>24</v>
      </c>
      <c r="E357" s="26" t="s">
        <v>152</v>
      </c>
      <c r="F357" s="28"/>
      <c r="G357" s="68">
        <f>SUM(G358,G360,G362)</f>
        <v>470.1</v>
      </c>
    </row>
    <row r="358" spans="1:7" ht="0.75" customHeight="1">
      <c r="A358" s="25" t="s">
        <v>421</v>
      </c>
      <c r="B358" s="178"/>
      <c r="C358" s="28" t="s">
        <v>41</v>
      </c>
      <c r="D358" s="28" t="s">
        <v>24</v>
      </c>
      <c r="E358" s="26" t="s">
        <v>420</v>
      </c>
      <c r="F358" s="28"/>
      <c r="G358" s="68">
        <f>SUM(G359)</f>
        <v>0</v>
      </c>
    </row>
    <row r="359" spans="1:7" hidden="1">
      <c r="A359" s="23" t="s">
        <v>25</v>
      </c>
      <c r="B359" s="178"/>
      <c r="C359" s="32" t="s">
        <v>41</v>
      </c>
      <c r="D359" s="32" t="s">
        <v>24</v>
      </c>
      <c r="E359" s="28" t="s">
        <v>420</v>
      </c>
      <c r="F359" s="28" t="s">
        <v>79</v>
      </c>
      <c r="G359" s="34">
        <v>0</v>
      </c>
    </row>
    <row r="360" spans="1:7" ht="33.75">
      <c r="A360" s="25" t="s">
        <v>151</v>
      </c>
      <c r="B360" s="178"/>
      <c r="C360" s="28" t="s">
        <v>41</v>
      </c>
      <c r="D360" s="28" t="s">
        <v>24</v>
      </c>
      <c r="E360" s="26" t="s">
        <v>154</v>
      </c>
      <c r="F360" s="28"/>
      <c r="G360" s="68">
        <f>SUM(G361)</f>
        <v>470.1</v>
      </c>
    </row>
    <row r="361" spans="1:7">
      <c r="A361" s="23" t="s">
        <v>25</v>
      </c>
      <c r="B361" s="178"/>
      <c r="C361" s="32" t="s">
        <v>41</v>
      </c>
      <c r="D361" s="32" t="s">
        <v>24</v>
      </c>
      <c r="E361" s="28" t="s">
        <v>154</v>
      </c>
      <c r="F361" s="28" t="s">
        <v>79</v>
      </c>
      <c r="G361" s="34">
        <v>470.1</v>
      </c>
    </row>
    <row r="362" spans="1:7" ht="0.75" customHeight="1">
      <c r="A362" s="25" t="s">
        <v>418</v>
      </c>
      <c r="B362" s="178"/>
      <c r="C362" s="28" t="s">
        <v>41</v>
      </c>
      <c r="D362" s="28" t="s">
        <v>24</v>
      </c>
      <c r="E362" s="26" t="s">
        <v>417</v>
      </c>
      <c r="F362" s="28"/>
      <c r="G362" s="68">
        <f>SUM(G363)</f>
        <v>0</v>
      </c>
    </row>
    <row r="363" spans="1:7" hidden="1">
      <c r="A363" s="23" t="s">
        <v>25</v>
      </c>
      <c r="B363" s="178"/>
      <c r="C363" s="32" t="s">
        <v>41</v>
      </c>
      <c r="D363" s="32" t="s">
        <v>24</v>
      </c>
      <c r="E363" s="28" t="s">
        <v>417</v>
      </c>
      <c r="F363" s="28" t="s">
        <v>79</v>
      </c>
      <c r="G363" s="34"/>
    </row>
    <row r="364" spans="1:7" ht="22.5" hidden="1">
      <c r="A364" s="42" t="s">
        <v>386</v>
      </c>
      <c r="B364" s="178"/>
      <c r="C364" s="31" t="s">
        <v>41</v>
      </c>
      <c r="D364" s="31" t="s">
        <v>24</v>
      </c>
      <c r="E364" s="26" t="s">
        <v>396</v>
      </c>
      <c r="F364" s="28"/>
      <c r="G364" s="68">
        <f>SUM(G365,G367)</f>
        <v>0</v>
      </c>
    </row>
    <row r="365" spans="1:7" ht="22.5" hidden="1">
      <c r="A365" s="25" t="s">
        <v>388</v>
      </c>
      <c r="B365" s="178"/>
      <c r="C365" s="28" t="s">
        <v>41</v>
      </c>
      <c r="D365" s="28" t="s">
        <v>24</v>
      </c>
      <c r="E365" s="26" t="s">
        <v>397</v>
      </c>
      <c r="F365" s="28"/>
      <c r="G365" s="68">
        <f>SUM(G366)</f>
        <v>0</v>
      </c>
    </row>
    <row r="366" spans="1:7" hidden="1">
      <c r="A366" s="23" t="s">
        <v>25</v>
      </c>
      <c r="B366" s="178"/>
      <c r="C366" s="32" t="s">
        <v>41</v>
      </c>
      <c r="D366" s="32" t="s">
        <v>24</v>
      </c>
      <c r="E366" s="28" t="s">
        <v>397</v>
      </c>
      <c r="F366" s="28" t="s">
        <v>79</v>
      </c>
      <c r="G366" s="34"/>
    </row>
    <row r="367" spans="1:7" ht="33.75" hidden="1">
      <c r="A367" s="25" t="s">
        <v>389</v>
      </c>
      <c r="B367" s="178"/>
      <c r="C367" s="28" t="s">
        <v>41</v>
      </c>
      <c r="D367" s="28" t="s">
        <v>24</v>
      </c>
      <c r="E367" s="26" t="s">
        <v>398</v>
      </c>
      <c r="F367" s="28"/>
      <c r="G367" s="68">
        <f>SUM(G368)</f>
        <v>0</v>
      </c>
    </row>
    <row r="368" spans="1:7" hidden="1">
      <c r="A368" s="23" t="s">
        <v>25</v>
      </c>
      <c r="B368" s="178"/>
      <c r="C368" s="32" t="s">
        <v>41</v>
      </c>
      <c r="D368" s="32" t="s">
        <v>24</v>
      </c>
      <c r="E368" s="28" t="s">
        <v>398</v>
      </c>
      <c r="F368" s="28" t="s">
        <v>79</v>
      </c>
      <c r="G368" s="34"/>
    </row>
    <row r="369" spans="1:7" hidden="1">
      <c r="A369" s="50" t="s">
        <v>43</v>
      </c>
      <c r="B369" s="178"/>
      <c r="C369" s="33" t="s">
        <v>41</v>
      </c>
      <c r="D369" s="33" t="s">
        <v>13</v>
      </c>
      <c r="E369" s="33"/>
      <c r="F369" s="33"/>
      <c r="G369" s="68">
        <f>SUM(G370,G377)</f>
        <v>0</v>
      </c>
    </row>
    <row r="370" spans="1:7" ht="22.5" hidden="1">
      <c r="A370" s="132" t="s">
        <v>347</v>
      </c>
      <c r="B370" s="178"/>
      <c r="C370" s="26" t="s">
        <v>41</v>
      </c>
      <c r="D370" s="26" t="s">
        <v>13</v>
      </c>
      <c r="E370" s="26" t="s">
        <v>157</v>
      </c>
      <c r="F370" s="28"/>
      <c r="G370" s="94">
        <f>SUM(G371)</f>
        <v>0</v>
      </c>
    </row>
    <row r="371" spans="1:7" ht="22.5" hidden="1">
      <c r="A371" s="25" t="s">
        <v>155</v>
      </c>
      <c r="B371" s="178"/>
      <c r="C371" s="26" t="s">
        <v>41</v>
      </c>
      <c r="D371" s="26" t="s">
        <v>13</v>
      </c>
      <c r="E371" s="26" t="s">
        <v>158</v>
      </c>
      <c r="F371" s="28"/>
      <c r="G371" s="94">
        <f>SUM(G372)</f>
        <v>0</v>
      </c>
    </row>
    <row r="372" spans="1:7" ht="22.5" hidden="1">
      <c r="A372" s="47" t="s">
        <v>467</v>
      </c>
      <c r="B372" s="178"/>
      <c r="C372" s="31" t="s">
        <v>41</v>
      </c>
      <c r="D372" s="31" t="s">
        <v>13</v>
      </c>
      <c r="E372" s="26" t="s">
        <v>159</v>
      </c>
      <c r="F372" s="33"/>
      <c r="G372" s="68">
        <f>SUM(G373,G375)</f>
        <v>0</v>
      </c>
    </row>
    <row r="373" spans="1:7" ht="45" hidden="1">
      <c r="A373" s="25" t="s">
        <v>305</v>
      </c>
      <c r="B373" s="178"/>
      <c r="C373" s="31" t="s">
        <v>41</v>
      </c>
      <c r="D373" s="31" t="s">
        <v>13</v>
      </c>
      <c r="E373" s="26" t="s">
        <v>160</v>
      </c>
      <c r="F373" s="28"/>
      <c r="G373" s="68">
        <f>SUM(G374)</f>
        <v>0</v>
      </c>
    </row>
    <row r="374" spans="1:7" hidden="1">
      <c r="A374" s="23" t="s">
        <v>25</v>
      </c>
      <c r="B374" s="178"/>
      <c r="C374" s="28" t="s">
        <v>41</v>
      </c>
      <c r="D374" s="28" t="s">
        <v>13</v>
      </c>
      <c r="E374" s="28" t="s">
        <v>160</v>
      </c>
      <c r="F374" s="28" t="s">
        <v>79</v>
      </c>
      <c r="G374" s="41">
        <v>0</v>
      </c>
    </row>
    <row r="375" spans="1:7" ht="33.75" hidden="1">
      <c r="A375" s="25" t="s">
        <v>419</v>
      </c>
      <c r="B375" s="178"/>
      <c r="C375" s="31" t="s">
        <v>41</v>
      </c>
      <c r="D375" s="31" t="s">
        <v>13</v>
      </c>
      <c r="E375" s="26" t="s">
        <v>318</v>
      </c>
      <c r="F375" s="28"/>
      <c r="G375" s="68">
        <f>SUM(G376)</f>
        <v>0</v>
      </c>
    </row>
    <row r="376" spans="1:7" hidden="1">
      <c r="A376" s="23" t="s">
        <v>25</v>
      </c>
      <c r="B376" s="178"/>
      <c r="C376" s="28" t="s">
        <v>41</v>
      </c>
      <c r="D376" s="28" t="s">
        <v>13</v>
      </c>
      <c r="E376" s="28" t="s">
        <v>318</v>
      </c>
      <c r="F376" s="28" t="s">
        <v>79</v>
      </c>
      <c r="G376" s="41">
        <v>0</v>
      </c>
    </row>
    <row r="377" spans="1:7" ht="1.5" customHeight="1">
      <c r="A377" s="42" t="s">
        <v>355</v>
      </c>
      <c r="B377" s="178"/>
      <c r="C377" s="26" t="s">
        <v>41</v>
      </c>
      <c r="D377" s="26" t="s">
        <v>13</v>
      </c>
      <c r="E377" s="26" t="s">
        <v>312</v>
      </c>
      <c r="F377" s="28"/>
      <c r="G377" s="63">
        <f>SUM(G378)</f>
        <v>0</v>
      </c>
    </row>
    <row r="378" spans="1:7" ht="22.5" hidden="1">
      <c r="A378" s="25" t="s">
        <v>371</v>
      </c>
      <c r="B378" s="178"/>
      <c r="C378" s="26" t="s">
        <v>41</v>
      </c>
      <c r="D378" s="26" t="s">
        <v>13</v>
      </c>
      <c r="E378" s="26" t="s">
        <v>368</v>
      </c>
      <c r="F378" s="28"/>
      <c r="G378" s="63">
        <f>SUM(G379)</f>
        <v>0</v>
      </c>
    </row>
    <row r="379" spans="1:7" ht="22.5" hidden="1">
      <c r="A379" s="29" t="s">
        <v>468</v>
      </c>
      <c r="B379" s="178"/>
      <c r="C379" s="26" t="s">
        <v>41</v>
      </c>
      <c r="D379" s="26" t="s">
        <v>13</v>
      </c>
      <c r="E379" s="26" t="s">
        <v>464</v>
      </c>
      <c r="F379" s="28"/>
      <c r="G379" s="63">
        <f>SUM(G380)</f>
        <v>0</v>
      </c>
    </row>
    <row r="380" spans="1:7" ht="33.75" hidden="1">
      <c r="A380" s="25" t="s">
        <v>466</v>
      </c>
      <c r="B380" s="178"/>
      <c r="C380" s="26" t="s">
        <v>41</v>
      </c>
      <c r="D380" s="26" t="s">
        <v>13</v>
      </c>
      <c r="E380" s="26" t="s">
        <v>465</v>
      </c>
      <c r="F380" s="28"/>
      <c r="G380" s="63">
        <f>SUM(G381)</f>
        <v>0</v>
      </c>
    </row>
    <row r="381" spans="1:7" hidden="1">
      <c r="A381" s="23" t="s">
        <v>25</v>
      </c>
      <c r="B381" s="178"/>
      <c r="C381" s="28" t="s">
        <v>41</v>
      </c>
      <c r="D381" s="28" t="s">
        <v>13</v>
      </c>
      <c r="E381" s="28" t="s">
        <v>465</v>
      </c>
      <c r="F381" s="28" t="s">
        <v>79</v>
      </c>
      <c r="G381" s="41"/>
    </row>
    <row r="382" spans="1:7">
      <c r="A382" s="48" t="s">
        <v>20</v>
      </c>
      <c r="B382" s="171"/>
      <c r="C382" s="67" t="s">
        <v>21</v>
      </c>
      <c r="D382" s="67"/>
      <c r="E382" s="56"/>
      <c r="F382" s="56"/>
      <c r="G382" s="99">
        <f>SUM(G383,G404,G439,G474,G462)</f>
        <v>65229.100000000006</v>
      </c>
    </row>
    <row r="383" spans="1:7">
      <c r="A383" s="50" t="s">
        <v>22</v>
      </c>
      <c r="B383" s="171"/>
      <c r="C383" s="96" t="s">
        <v>21</v>
      </c>
      <c r="D383" s="96" t="s">
        <v>11</v>
      </c>
      <c r="E383" s="33"/>
      <c r="F383" s="33"/>
      <c r="G383" s="99">
        <f>SUM(G384,G399)</f>
        <v>15546</v>
      </c>
    </row>
    <row r="384" spans="1:7" ht="22.5">
      <c r="A384" s="29" t="s">
        <v>345</v>
      </c>
      <c r="B384" s="171"/>
      <c r="C384" s="26" t="s">
        <v>21</v>
      </c>
      <c r="D384" s="26" t="s">
        <v>11</v>
      </c>
      <c r="E384" s="26" t="s">
        <v>135</v>
      </c>
      <c r="F384" s="26"/>
      <c r="G384" s="68">
        <f>SUM(G385)</f>
        <v>15546</v>
      </c>
    </row>
    <row r="385" spans="1:7" ht="22.5">
      <c r="A385" s="25" t="s">
        <v>161</v>
      </c>
      <c r="B385" s="171"/>
      <c r="C385" s="32" t="s">
        <v>21</v>
      </c>
      <c r="D385" s="32" t="s">
        <v>11</v>
      </c>
      <c r="E385" s="26" t="s">
        <v>164</v>
      </c>
      <c r="F385" s="28"/>
      <c r="G385" s="99">
        <f>SUM(G386)</f>
        <v>15546</v>
      </c>
    </row>
    <row r="386" spans="1:7">
      <c r="A386" s="29" t="s">
        <v>162</v>
      </c>
      <c r="B386" s="171"/>
      <c r="C386" s="31" t="s">
        <v>21</v>
      </c>
      <c r="D386" s="31" t="s">
        <v>11</v>
      </c>
      <c r="E386" s="26" t="s">
        <v>165</v>
      </c>
      <c r="F386" s="26"/>
      <c r="G386" s="99">
        <f>SUM(G387,G393,G395,G397,G391,G389)</f>
        <v>15546</v>
      </c>
    </row>
    <row r="387" spans="1:7">
      <c r="A387" s="25" t="s">
        <v>163</v>
      </c>
      <c r="B387" s="171"/>
      <c r="C387" s="31" t="s">
        <v>21</v>
      </c>
      <c r="D387" s="31" t="s">
        <v>11</v>
      </c>
      <c r="E387" s="26" t="s">
        <v>166</v>
      </c>
      <c r="F387" s="28"/>
      <c r="G387" s="99">
        <f>SUM(G388)</f>
        <v>4210</v>
      </c>
    </row>
    <row r="388" spans="1:7" ht="22.5">
      <c r="A388" s="23" t="s">
        <v>81</v>
      </c>
      <c r="B388" s="171"/>
      <c r="C388" s="32" t="s">
        <v>21</v>
      </c>
      <c r="D388" s="32" t="s">
        <v>11</v>
      </c>
      <c r="E388" s="28" t="s">
        <v>166</v>
      </c>
      <c r="F388" s="28" t="s">
        <v>78</v>
      </c>
      <c r="G388" s="27">
        <v>4210</v>
      </c>
    </row>
    <row r="389" spans="1:7" ht="1.5" customHeight="1">
      <c r="A389" s="25" t="s">
        <v>330</v>
      </c>
      <c r="B389" s="171"/>
      <c r="C389" s="31" t="s">
        <v>21</v>
      </c>
      <c r="D389" s="31" t="s">
        <v>11</v>
      </c>
      <c r="E389" s="26" t="s">
        <v>390</v>
      </c>
      <c r="F389" s="26"/>
      <c r="G389" s="99">
        <f>SUM(G390)</f>
        <v>0</v>
      </c>
    </row>
    <row r="390" spans="1:7" ht="22.5" hidden="1">
      <c r="A390" s="23" t="s">
        <v>81</v>
      </c>
      <c r="B390" s="171"/>
      <c r="C390" s="32" t="s">
        <v>21</v>
      </c>
      <c r="D390" s="32" t="s">
        <v>11</v>
      </c>
      <c r="E390" s="28" t="s">
        <v>390</v>
      </c>
      <c r="F390" s="28" t="s">
        <v>78</v>
      </c>
      <c r="G390" s="27"/>
    </row>
    <row r="391" spans="1:7" ht="33.75" hidden="1">
      <c r="A391" s="25" t="s">
        <v>341</v>
      </c>
      <c r="B391" s="171"/>
      <c r="C391" s="31" t="s">
        <v>21</v>
      </c>
      <c r="D391" s="31" t="s">
        <v>11</v>
      </c>
      <c r="E391" s="26" t="s">
        <v>375</v>
      </c>
      <c r="F391" s="26"/>
      <c r="G391" s="99">
        <f>SUM(G392)</f>
        <v>0</v>
      </c>
    </row>
    <row r="392" spans="1:7" ht="22.5" hidden="1">
      <c r="A392" s="23" t="s">
        <v>81</v>
      </c>
      <c r="B392" s="171"/>
      <c r="C392" s="32" t="s">
        <v>21</v>
      </c>
      <c r="D392" s="32" t="s">
        <v>11</v>
      </c>
      <c r="E392" s="28" t="s">
        <v>375</v>
      </c>
      <c r="F392" s="28" t="s">
        <v>78</v>
      </c>
      <c r="G392" s="27"/>
    </row>
    <row r="393" spans="1:7" ht="56.25" hidden="1">
      <c r="A393" s="29" t="s">
        <v>167</v>
      </c>
      <c r="B393" s="171"/>
      <c r="C393" s="31" t="s">
        <v>21</v>
      </c>
      <c r="D393" s="31" t="s">
        <v>11</v>
      </c>
      <c r="E393" s="26" t="s">
        <v>168</v>
      </c>
      <c r="F393" s="26"/>
      <c r="G393" s="99">
        <f>SUM(G394)</f>
        <v>0</v>
      </c>
    </row>
    <row r="394" spans="1:7" ht="22.5" hidden="1">
      <c r="A394" s="23" t="s">
        <v>81</v>
      </c>
      <c r="B394" s="171"/>
      <c r="C394" s="32" t="s">
        <v>21</v>
      </c>
      <c r="D394" s="32" t="s">
        <v>11</v>
      </c>
      <c r="E394" s="28" t="s">
        <v>168</v>
      </c>
      <c r="F394" s="28" t="s">
        <v>78</v>
      </c>
      <c r="G394" s="27">
        <v>0</v>
      </c>
    </row>
    <row r="395" spans="1:7" ht="56.25">
      <c r="A395" s="29" t="s">
        <v>255</v>
      </c>
      <c r="B395" s="171"/>
      <c r="C395" s="31" t="s">
        <v>21</v>
      </c>
      <c r="D395" s="31" t="s">
        <v>11</v>
      </c>
      <c r="E395" s="26" t="s">
        <v>169</v>
      </c>
      <c r="F395" s="28"/>
      <c r="G395" s="99">
        <f>SUM(G396)</f>
        <v>11336</v>
      </c>
    </row>
    <row r="396" spans="1:7" ht="22.5">
      <c r="A396" s="23" t="s">
        <v>81</v>
      </c>
      <c r="B396" s="191"/>
      <c r="C396" s="32" t="s">
        <v>21</v>
      </c>
      <c r="D396" s="32" t="s">
        <v>11</v>
      </c>
      <c r="E396" s="28" t="s">
        <v>169</v>
      </c>
      <c r="F396" s="28" t="s">
        <v>78</v>
      </c>
      <c r="G396" s="27">
        <v>11336</v>
      </c>
    </row>
    <row r="397" spans="1:7" ht="22.5" hidden="1">
      <c r="A397" s="25" t="s">
        <v>170</v>
      </c>
      <c r="B397" s="171"/>
      <c r="C397" s="31" t="s">
        <v>21</v>
      </c>
      <c r="D397" s="31" t="s">
        <v>11</v>
      </c>
      <c r="E397" s="26" t="s">
        <v>171</v>
      </c>
      <c r="F397" s="28"/>
      <c r="G397" s="99">
        <f>SUM(G398)</f>
        <v>0</v>
      </c>
    </row>
    <row r="398" spans="1:7" ht="22.5" hidden="1">
      <c r="A398" s="23" t="s">
        <v>81</v>
      </c>
      <c r="B398" s="171"/>
      <c r="C398" s="32" t="s">
        <v>21</v>
      </c>
      <c r="D398" s="32" t="s">
        <v>11</v>
      </c>
      <c r="E398" s="28" t="s">
        <v>171</v>
      </c>
      <c r="F398" s="28" t="s">
        <v>78</v>
      </c>
      <c r="G398" s="27">
        <v>0</v>
      </c>
    </row>
    <row r="399" spans="1:7" ht="22.5" hidden="1">
      <c r="A399" s="29" t="s">
        <v>348</v>
      </c>
      <c r="B399" s="171"/>
      <c r="C399" s="31" t="s">
        <v>21</v>
      </c>
      <c r="D399" s="31" t="s">
        <v>11</v>
      </c>
      <c r="E399" s="26" t="s">
        <v>185</v>
      </c>
      <c r="F399" s="26"/>
      <c r="G399" s="99">
        <f>SUM(G400)</f>
        <v>0</v>
      </c>
    </row>
    <row r="400" spans="1:7" ht="22.5" hidden="1">
      <c r="A400" s="29" t="s">
        <v>182</v>
      </c>
      <c r="B400" s="171"/>
      <c r="C400" s="31" t="s">
        <v>21</v>
      </c>
      <c r="D400" s="31" t="s">
        <v>11</v>
      </c>
      <c r="E400" s="26" t="s">
        <v>186</v>
      </c>
      <c r="F400" s="26"/>
      <c r="G400" s="99">
        <f>SUM(G401)</f>
        <v>0</v>
      </c>
    </row>
    <row r="401" spans="1:7" ht="22.5" hidden="1">
      <c r="A401" s="29" t="s">
        <v>202</v>
      </c>
      <c r="B401" s="171"/>
      <c r="C401" s="31" t="s">
        <v>21</v>
      </c>
      <c r="D401" s="31" t="s">
        <v>11</v>
      </c>
      <c r="E401" s="26" t="s">
        <v>204</v>
      </c>
      <c r="F401" s="26"/>
      <c r="G401" s="99">
        <f>SUM(G402)</f>
        <v>0</v>
      </c>
    </row>
    <row r="402" spans="1:7" ht="33.75" hidden="1">
      <c r="A402" s="29" t="s">
        <v>256</v>
      </c>
      <c r="B402" s="171"/>
      <c r="C402" s="31" t="s">
        <v>21</v>
      </c>
      <c r="D402" s="31" t="s">
        <v>11</v>
      </c>
      <c r="E402" s="26" t="s">
        <v>250</v>
      </c>
      <c r="F402" s="26"/>
      <c r="G402" s="99">
        <f>SUM(G403)</f>
        <v>0</v>
      </c>
    </row>
    <row r="403" spans="1:7" ht="22.5" hidden="1">
      <c r="A403" s="23" t="s">
        <v>81</v>
      </c>
      <c r="B403" s="171"/>
      <c r="C403" s="32" t="s">
        <v>21</v>
      </c>
      <c r="D403" s="32" t="s">
        <v>11</v>
      </c>
      <c r="E403" s="28" t="s">
        <v>250</v>
      </c>
      <c r="F403" s="28" t="s">
        <v>78</v>
      </c>
      <c r="G403" s="27">
        <v>0</v>
      </c>
    </row>
    <row r="404" spans="1:7">
      <c r="A404" s="50" t="s">
        <v>23</v>
      </c>
      <c r="B404" s="171"/>
      <c r="C404" s="106" t="s">
        <v>21</v>
      </c>
      <c r="D404" s="106" t="s">
        <v>24</v>
      </c>
      <c r="E404" s="106"/>
      <c r="F404" s="106"/>
      <c r="G404" s="99">
        <f>SUM(G405,G431)</f>
        <v>40847.800000000003</v>
      </c>
    </row>
    <row r="405" spans="1:7" ht="22.5">
      <c r="A405" s="29" t="s">
        <v>346</v>
      </c>
      <c r="B405" s="171"/>
      <c r="C405" s="31" t="s">
        <v>21</v>
      </c>
      <c r="D405" s="31" t="s">
        <v>24</v>
      </c>
      <c r="E405" s="26" t="s">
        <v>135</v>
      </c>
      <c r="F405" s="26"/>
      <c r="G405" s="99">
        <f>SUM(G406)</f>
        <v>40580.800000000003</v>
      </c>
    </row>
    <row r="406" spans="1:7" ht="22.5">
      <c r="A406" s="25" t="s">
        <v>161</v>
      </c>
      <c r="B406" s="171"/>
      <c r="C406" s="31" t="s">
        <v>21</v>
      </c>
      <c r="D406" s="31" t="s">
        <v>24</v>
      </c>
      <c r="E406" s="26" t="s">
        <v>164</v>
      </c>
      <c r="F406" s="26"/>
      <c r="G406" s="99">
        <f>SUM(G407,G428)</f>
        <v>40580.800000000003</v>
      </c>
    </row>
    <row r="407" spans="1:7">
      <c r="A407" s="29" t="s">
        <v>172</v>
      </c>
      <c r="B407" s="171"/>
      <c r="C407" s="31" t="s">
        <v>21</v>
      </c>
      <c r="D407" s="31" t="s">
        <v>24</v>
      </c>
      <c r="E407" s="26" t="s">
        <v>173</v>
      </c>
      <c r="F407" s="26"/>
      <c r="G407" s="99">
        <f>SUM(G408,G412,G416,G418,G422,G424,G426,G414,G420,G410)</f>
        <v>40580.800000000003</v>
      </c>
    </row>
    <row r="408" spans="1:7">
      <c r="A408" s="29" t="s">
        <v>163</v>
      </c>
      <c r="B408" s="171"/>
      <c r="C408" s="31" t="s">
        <v>21</v>
      </c>
      <c r="D408" s="31" t="s">
        <v>24</v>
      </c>
      <c r="E408" s="26" t="s">
        <v>174</v>
      </c>
      <c r="F408" s="26"/>
      <c r="G408" s="99">
        <f>SUM(G409)</f>
        <v>10514.7</v>
      </c>
    </row>
    <row r="409" spans="1:7" ht="22.5">
      <c r="A409" s="23" t="s">
        <v>81</v>
      </c>
      <c r="B409" s="171"/>
      <c r="C409" s="32" t="s">
        <v>21</v>
      </c>
      <c r="D409" s="32" t="s">
        <v>24</v>
      </c>
      <c r="E409" s="28" t="s">
        <v>174</v>
      </c>
      <c r="F409" s="28" t="s">
        <v>78</v>
      </c>
      <c r="G409" s="27">
        <v>10514.7</v>
      </c>
    </row>
    <row r="410" spans="1:7">
      <c r="A410" s="25" t="s">
        <v>361</v>
      </c>
      <c r="B410" s="171"/>
      <c r="C410" s="31" t="s">
        <v>21</v>
      </c>
      <c r="D410" s="31" t="s">
        <v>24</v>
      </c>
      <c r="E410" s="26" t="s">
        <v>360</v>
      </c>
      <c r="F410" s="26"/>
      <c r="G410" s="99">
        <f>SUM(G411)</f>
        <v>57.4</v>
      </c>
    </row>
    <row r="411" spans="1:7" ht="22.5">
      <c r="A411" s="23" t="s">
        <v>81</v>
      </c>
      <c r="B411" s="171"/>
      <c r="C411" s="32" t="s">
        <v>21</v>
      </c>
      <c r="D411" s="32" t="s">
        <v>24</v>
      </c>
      <c r="E411" s="28" t="s">
        <v>360</v>
      </c>
      <c r="F411" s="28" t="s">
        <v>78</v>
      </c>
      <c r="G411" s="27">
        <v>57.4</v>
      </c>
    </row>
    <row r="412" spans="1:7" ht="22.5" hidden="1">
      <c r="A412" s="25" t="s">
        <v>470</v>
      </c>
      <c r="B412" s="171"/>
      <c r="C412" s="31" t="s">
        <v>21</v>
      </c>
      <c r="D412" s="31" t="s">
        <v>24</v>
      </c>
      <c r="E412" s="26" t="s">
        <v>469</v>
      </c>
      <c r="F412" s="26"/>
      <c r="G412" s="99">
        <f>SUM(G413)</f>
        <v>0</v>
      </c>
    </row>
    <row r="413" spans="1:7" ht="22.5" hidden="1">
      <c r="A413" s="23" t="s">
        <v>81</v>
      </c>
      <c r="B413" s="171"/>
      <c r="C413" s="32" t="s">
        <v>21</v>
      </c>
      <c r="D413" s="32" t="s">
        <v>24</v>
      </c>
      <c r="E413" s="28" t="s">
        <v>469</v>
      </c>
      <c r="F413" s="28" t="s">
        <v>78</v>
      </c>
      <c r="G413" s="27">
        <v>0</v>
      </c>
    </row>
    <row r="414" spans="1:7" ht="0.75" customHeight="1">
      <c r="A414" s="25" t="s">
        <v>341</v>
      </c>
      <c r="B414" s="171"/>
      <c r="C414" s="31" t="s">
        <v>21</v>
      </c>
      <c r="D414" s="31" t="s">
        <v>24</v>
      </c>
      <c r="E414" s="26" t="s">
        <v>337</v>
      </c>
      <c r="F414" s="26"/>
      <c r="G414" s="99">
        <f>SUM(G415)</f>
        <v>0</v>
      </c>
    </row>
    <row r="415" spans="1:7" ht="22.5" hidden="1">
      <c r="A415" s="23" t="s">
        <v>81</v>
      </c>
      <c r="B415" s="171"/>
      <c r="C415" s="32" t="s">
        <v>21</v>
      </c>
      <c r="D415" s="32" t="s">
        <v>24</v>
      </c>
      <c r="E415" s="28" t="s">
        <v>337</v>
      </c>
      <c r="F415" s="28" t="s">
        <v>78</v>
      </c>
      <c r="G415" s="27"/>
    </row>
    <row r="416" spans="1:7" ht="22.5">
      <c r="A416" s="29" t="s">
        <v>324</v>
      </c>
      <c r="B416" s="171"/>
      <c r="C416" s="31" t="s">
        <v>21</v>
      </c>
      <c r="D416" s="31" t="s">
        <v>24</v>
      </c>
      <c r="E416" s="31" t="s">
        <v>175</v>
      </c>
      <c r="F416" s="31"/>
      <c r="G416" s="99">
        <f>SUM(G417)</f>
        <v>685.3</v>
      </c>
    </row>
    <row r="417" spans="1:7" ht="22.5">
      <c r="A417" s="23" t="s">
        <v>81</v>
      </c>
      <c r="B417" s="171"/>
      <c r="C417" s="32" t="s">
        <v>21</v>
      </c>
      <c r="D417" s="32" t="s">
        <v>24</v>
      </c>
      <c r="E417" s="32" t="s">
        <v>175</v>
      </c>
      <c r="F417" s="28" t="s">
        <v>78</v>
      </c>
      <c r="G417" s="27">
        <v>685.3</v>
      </c>
    </row>
    <row r="418" spans="1:7" ht="22.5">
      <c r="A418" s="25" t="s">
        <v>241</v>
      </c>
      <c r="B418" s="171"/>
      <c r="C418" s="31" t="s">
        <v>21</v>
      </c>
      <c r="D418" s="31" t="s">
        <v>24</v>
      </c>
      <c r="E418" s="31" t="s">
        <v>288</v>
      </c>
      <c r="F418" s="28"/>
      <c r="G418" s="99">
        <f>SUM(G419)</f>
        <v>550</v>
      </c>
    </row>
    <row r="419" spans="1:7" ht="22.5">
      <c r="A419" s="23" t="s">
        <v>81</v>
      </c>
      <c r="B419" s="171"/>
      <c r="C419" s="32" t="s">
        <v>21</v>
      </c>
      <c r="D419" s="32" t="s">
        <v>24</v>
      </c>
      <c r="E419" s="32" t="s">
        <v>288</v>
      </c>
      <c r="F419" s="28" t="s">
        <v>78</v>
      </c>
      <c r="G419" s="27">
        <v>550</v>
      </c>
    </row>
    <row r="420" spans="1:7" ht="33.75">
      <c r="A420" s="25" t="s">
        <v>338</v>
      </c>
      <c r="B420" s="171"/>
      <c r="C420" s="31" t="s">
        <v>21</v>
      </c>
      <c r="D420" s="31" t="s">
        <v>24</v>
      </c>
      <c r="E420" s="31" t="s">
        <v>339</v>
      </c>
      <c r="F420" s="28"/>
      <c r="G420" s="99">
        <f>SUM(G421)</f>
        <v>1146.2</v>
      </c>
    </row>
    <row r="421" spans="1:7" ht="22.5">
      <c r="A421" s="23" t="s">
        <v>81</v>
      </c>
      <c r="B421" s="171"/>
      <c r="C421" s="32" t="s">
        <v>21</v>
      </c>
      <c r="D421" s="32" t="s">
        <v>24</v>
      </c>
      <c r="E421" s="32" t="s">
        <v>339</v>
      </c>
      <c r="F421" s="28" t="s">
        <v>78</v>
      </c>
      <c r="G421" s="27">
        <v>1146.2</v>
      </c>
    </row>
    <row r="422" spans="1:7" ht="56.25">
      <c r="A422" s="29" t="s">
        <v>255</v>
      </c>
      <c r="B422" s="171"/>
      <c r="C422" s="31" t="s">
        <v>21</v>
      </c>
      <c r="D422" s="31" t="s">
        <v>24</v>
      </c>
      <c r="E422" s="26" t="s">
        <v>176</v>
      </c>
      <c r="F422" s="26"/>
      <c r="G422" s="99">
        <f>SUM(G423)</f>
        <v>25189.3</v>
      </c>
    </row>
    <row r="423" spans="1:7" ht="22.5">
      <c r="A423" s="23" t="s">
        <v>81</v>
      </c>
      <c r="B423" s="171"/>
      <c r="C423" s="32" t="s">
        <v>21</v>
      </c>
      <c r="D423" s="32" t="s">
        <v>24</v>
      </c>
      <c r="E423" s="28" t="s">
        <v>176</v>
      </c>
      <c r="F423" s="28" t="s">
        <v>78</v>
      </c>
      <c r="G423" s="27">
        <v>25189.3</v>
      </c>
    </row>
    <row r="424" spans="1:7" ht="22.5">
      <c r="A424" s="29" t="s">
        <v>177</v>
      </c>
      <c r="B424" s="171"/>
      <c r="C424" s="31" t="s">
        <v>21</v>
      </c>
      <c r="D424" s="31" t="s">
        <v>24</v>
      </c>
      <c r="E424" s="26" t="s">
        <v>178</v>
      </c>
      <c r="F424" s="26"/>
      <c r="G424" s="99">
        <f>SUM(G425)</f>
        <v>289.60000000000002</v>
      </c>
    </row>
    <row r="425" spans="1:7" ht="22.5">
      <c r="A425" s="23" t="s">
        <v>81</v>
      </c>
      <c r="B425" s="171"/>
      <c r="C425" s="32" t="s">
        <v>21</v>
      </c>
      <c r="D425" s="32" t="s">
        <v>24</v>
      </c>
      <c r="E425" s="28" t="s">
        <v>178</v>
      </c>
      <c r="F425" s="28" t="s">
        <v>78</v>
      </c>
      <c r="G425" s="27">
        <v>289.60000000000002</v>
      </c>
    </row>
    <row r="426" spans="1:7" ht="22.5">
      <c r="A426" s="29" t="s">
        <v>329</v>
      </c>
      <c r="B426" s="171"/>
      <c r="C426" s="31" t="s">
        <v>21</v>
      </c>
      <c r="D426" s="31" t="s">
        <v>24</v>
      </c>
      <c r="E426" s="26" t="s">
        <v>376</v>
      </c>
      <c r="F426" s="26"/>
      <c r="G426" s="99">
        <f>SUM(G427)</f>
        <v>2148.3000000000002</v>
      </c>
    </row>
    <row r="427" spans="1:7" ht="22.5">
      <c r="A427" s="23" t="s">
        <v>81</v>
      </c>
      <c r="B427" s="171"/>
      <c r="C427" s="32" t="s">
        <v>21</v>
      </c>
      <c r="D427" s="32" t="s">
        <v>24</v>
      </c>
      <c r="E427" s="28" t="s">
        <v>376</v>
      </c>
      <c r="F427" s="28" t="s">
        <v>78</v>
      </c>
      <c r="G427" s="27">
        <v>2148.3000000000002</v>
      </c>
    </row>
    <row r="428" spans="1:7" hidden="1">
      <c r="A428" s="25" t="s">
        <v>382</v>
      </c>
      <c r="B428" s="171"/>
      <c r="C428" s="31" t="s">
        <v>21</v>
      </c>
      <c r="D428" s="31" t="s">
        <v>24</v>
      </c>
      <c r="E428" s="26" t="s">
        <v>383</v>
      </c>
      <c r="F428" s="28"/>
      <c r="G428" s="99">
        <f>SUM(G429)</f>
        <v>0</v>
      </c>
    </row>
    <row r="429" spans="1:7" ht="22.5" hidden="1">
      <c r="A429" s="25" t="s">
        <v>436</v>
      </c>
      <c r="B429" s="171"/>
      <c r="C429" s="31" t="s">
        <v>21</v>
      </c>
      <c r="D429" s="31" t="s">
        <v>24</v>
      </c>
      <c r="E429" s="26" t="s">
        <v>437</v>
      </c>
      <c r="F429" s="26"/>
      <c r="G429" s="99">
        <f>SUM(G430)</f>
        <v>0</v>
      </c>
    </row>
    <row r="430" spans="1:7" ht="22.5" hidden="1">
      <c r="A430" s="23" t="s">
        <v>81</v>
      </c>
      <c r="B430" s="171"/>
      <c r="C430" s="32" t="s">
        <v>21</v>
      </c>
      <c r="D430" s="32" t="s">
        <v>24</v>
      </c>
      <c r="E430" s="28" t="s">
        <v>437</v>
      </c>
      <c r="F430" s="28" t="s">
        <v>78</v>
      </c>
      <c r="G430" s="27">
        <v>0</v>
      </c>
    </row>
    <row r="431" spans="1:7" ht="22.5">
      <c r="A431" s="29" t="s">
        <v>348</v>
      </c>
      <c r="B431" s="171"/>
      <c r="C431" s="31" t="s">
        <v>21</v>
      </c>
      <c r="D431" s="31" t="s">
        <v>24</v>
      </c>
      <c r="E431" s="26" t="s">
        <v>185</v>
      </c>
      <c r="F431" s="26"/>
      <c r="G431" s="99">
        <f>SUM(G432)</f>
        <v>267</v>
      </c>
    </row>
    <row r="432" spans="1:7" ht="22.5">
      <c r="A432" s="29" t="s">
        <v>182</v>
      </c>
      <c r="B432" s="171"/>
      <c r="C432" s="31" t="s">
        <v>21</v>
      </c>
      <c r="D432" s="31" t="s">
        <v>24</v>
      </c>
      <c r="E432" s="26" t="s">
        <v>186</v>
      </c>
      <c r="F432" s="26"/>
      <c r="G432" s="99">
        <f>SUM(G433,G436)</f>
        <v>267</v>
      </c>
    </row>
    <row r="433" spans="1:7" ht="22.5">
      <c r="A433" s="29" t="s">
        <v>202</v>
      </c>
      <c r="B433" s="171"/>
      <c r="C433" s="31" t="s">
        <v>21</v>
      </c>
      <c r="D433" s="31" t="s">
        <v>24</v>
      </c>
      <c r="E433" s="26" t="s">
        <v>204</v>
      </c>
      <c r="F433" s="26"/>
      <c r="G433" s="99">
        <f>SUM(G434)</f>
        <v>30</v>
      </c>
    </row>
    <row r="434" spans="1:7" ht="33.75">
      <c r="A434" s="29" t="s">
        <v>256</v>
      </c>
      <c r="B434" s="171"/>
      <c r="C434" s="31" t="s">
        <v>21</v>
      </c>
      <c r="D434" s="31" t="s">
        <v>24</v>
      </c>
      <c r="E434" s="26" t="s">
        <v>250</v>
      </c>
      <c r="F434" s="26"/>
      <c r="G434" s="99">
        <f>SUM(G435)</f>
        <v>30</v>
      </c>
    </row>
    <row r="435" spans="1:7" ht="22.5">
      <c r="A435" s="23" t="s">
        <v>81</v>
      </c>
      <c r="B435" s="171"/>
      <c r="C435" s="32" t="s">
        <v>21</v>
      </c>
      <c r="D435" s="32" t="s">
        <v>24</v>
      </c>
      <c r="E435" s="28" t="s">
        <v>250</v>
      </c>
      <c r="F435" s="28" t="s">
        <v>78</v>
      </c>
      <c r="G435" s="27">
        <v>30</v>
      </c>
    </row>
    <row r="436" spans="1:7" ht="22.5">
      <c r="A436" s="29" t="s">
        <v>183</v>
      </c>
      <c r="B436" s="171"/>
      <c r="C436" s="31" t="s">
        <v>21</v>
      </c>
      <c r="D436" s="31" t="s">
        <v>24</v>
      </c>
      <c r="E436" s="26" t="s">
        <v>187</v>
      </c>
      <c r="F436" s="26"/>
      <c r="G436" s="99">
        <f>SUM(G437)</f>
        <v>237</v>
      </c>
    </row>
    <row r="437" spans="1:7" ht="22.5">
      <c r="A437" s="29" t="s">
        <v>184</v>
      </c>
      <c r="B437" s="171"/>
      <c r="C437" s="31" t="s">
        <v>21</v>
      </c>
      <c r="D437" s="31" t="s">
        <v>24</v>
      </c>
      <c r="E437" s="26" t="s">
        <v>188</v>
      </c>
      <c r="F437" s="26"/>
      <c r="G437" s="99">
        <f>SUM(G438)</f>
        <v>237</v>
      </c>
    </row>
    <row r="438" spans="1:7" ht="22.5">
      <c r="A438" s="23" t="s">
        <v>81</v>
      </c>
      <c r="B438" s="171"/>
      <c r="C438" s="32" t="s">
        <v>21</v>
      </c>
      <c r="D438" s="32" t="s">
        <v>24</v>
      </c>
      <c r="E438" s="28" t="s">
        <v>188</v>
      </c>
      <c r="F438" s="28" t="s">
        <v>78</v>
      </c>
      <c r="G438" s="27">
        <v>237</v>
      </c>
    </row>
    <row r="439" spans="1:7" ht="15.75" customHeight="1">
      <c r="A439" s="51" t="s">
        <v>251</v>
      </c>
      <c r="B439" s="171"/>
      <c r="C439" s="96" t="s">
        <v>21</v>
      </c>
      <c r="D439" s="96" t="s">
        <v>13</v>
      </c>
      <c r="E439" s="28"/>
      <c r="F439" s="28"/>
      <c r="G439" s="99">
        <f>SUM(G440)</f>
        <v>8765</v>
      </c>
    </row>
    <row r="440" spans="1:7" ht="22.5">
      <c r="A440" s="29" t="s">
        <v>345</v>
      </c>
      <c r="B440" s="171"/>
      <c r="C440" s="31" t="s">
        <v>21</v>
      </c>
      <c r="D440" s="31" t="s">
        <v>13</v>
      </c>
      <c r="E440" s="26" t="s">
        <v>135</v>
      </c>
      <c r="F440" s="28"/>
      <c r="G440" s="99">
        <f>SUM(G441)</f>
        <v>8765</v>
      </c>
    </row>
    <row r="441" spans="1:7" ht="22.5">
      <c r="A441" s="25" t="s">
        <v>161</v>
      </c>
      <c r="B441" s="171"/>
      <c r="C441" s="31" t="s">
        <v>21</v>
      </c>
      <c r="D441" s="31" t="s">
        <v>13</v>
      </c>
      <c r="E441" s="26" t="s">
        <v>164</v>
      </c>
      <c r="F441" s="28"/>
      <c r="G441" s="99">
        <f>SUM(G442,G459)</f>
        <v>8765</v>
      </c>
    </row>
    <row r="442" spans="1:7">
      <c r="A442" s="25" t="s">
        <v>179</v>
      </c>
      <c r="B442" s="171"/>
      <c r="C442" s="31" t="s">
        <v>21</v>
      </c>
      <c r="D442" s="31" t="s">
        <v>13</v>
      </c>
      <c r="E442" s="26" t="s">
        <v>180</v>
      </c>
      <c r="F442" s="26"/>
      <c r="G442" s="99">
        <f>SUM(G443,G445,G447,G449,G457,G451,G453,G455)</f>
        <v>8765</v>
      </c>
    </row>
    <row r="443" spans="1:7">
      <c r="A443" s="25" t="s">
        <v>163</v>
      </c>
      <c r="B443" s="171"/>
      <c r="C443" s="31" t="s">
        <v>21</v>
      </c>
      <c r="D443" s="31" t="s">
        <v>13</v>
      </c>
      <c r="E443" s="26" t="s">
        <v>181</v>
      </c>
      <c r="F443" s="26"/>
      <c r="G443" s="99">
        <f>SUM(G444)</f>
        <v>7697.4</v>
      </c>
    </row>
    <row r="444" spans="1:7" ht="22.5">
      <c r="A444" s="23" t="s">
        <v>81</v>
      </c>
      <c r="B444" s="171"/>
      <c r="C444" s="32" t="s">
        <v>21</v>
      </c>
      <c r="D444" s="32" t="s">
        <v>13</v>
      </c>
      <c r="E444" s="28" t="s">
        <v>181</v>
      </c>
      <c r="F444" s="28" t="s">
        <v>78</v>
      </c>
      <c r="G444" s="27">
        <v>7697.4</v>
      </c>
    </row>
    <row r="445" spans="1:7" ht="0.75" customHeight="1">
      <c r="A445" s="25" t="s">
        <v>330</v>
      </c>
      <c r="B445" s="171"/>
      <c r="C445" s="31" t="s">
        <v>21</v>
      </c>
      <c r="D445" s="31" t="s">
        <v>13</v>
      </c>
      <c r="E445" s="26" t="s">
        <v>332</v>
      </c>
      <c r="F445" s="26"/>
      <c r="G445" s="99">
        <f>SUM(G446)</f>
        <v>0</v>
      </c>
    </row>
    <row r="446" spans="1:7" ht="22.5" hidden="1">
      <c r="A446" s="23" t="s">
        <v>81</v>
      </c>
      <c r="B446" s="171"/>
      <c r="C446" s="32" t="s">
        <v>21</v>
      </c>
      <c r="D446" s="32" t="s">
        <v>13</v>
      </c>
      <c r="E446" s="28" t="s">
        <v>332</v>
      </c>
      <c r="F446" s="28" t="s">
        <v>78</v>
      </c>
      <c r="G446" s="27">
        <v>0</v>
      </c>
    </row>
    <row r="447" spans="1:7">
      <c r="A447" s="25" t="s">
        <v>294</v>
      </c>
      <c r="B447" s="171"/>
      <c r="C447" s="31" t="s">
        <v>21</v>
      </c>
      <c r="D447" s="31" t="s">
        <v>13</v>
      </c>
      <c r="E447" s="26" t="s">
        <v>295</v>
      </c>
      <c r="F447" s="26"/>
      <c r="G447" s="99">
        <f>SUM(G448)</f>
        <v>0</v>
      </c>
    </row>
    <row r="448" spans="1:7" ht="22.5">
      <c r="A448" s="23" t="s">
        <v>81</v>
      </c>
      <c r="B448" s="171"/>
      <c r="C448" s="32" t="s">
        <v>21</v>
      </c>
      <c r="D448" s="32" t="s">
        <v>13</v>
      </c>
      <c r="E448" s="28" t="s">
        <v>295</v>
      </c>
      <c r="F448" s="28" t="s">
        <v>78</v>
      </c>
      <c r="G448" s="27">
        <v>0</v>
      </c>
    </row>
    <row r="449" spans="1:7">
      <c r="A449" s="25" t="s">
        <v>258</v>
      </c>
      <c r="B449" s="171"/>
      <c r="C449" s="31" t="s">
        <v>21</v>
      </c>
      <c r="D449" s="31" t="s">
        <v>13</v>
      </c>
      <c r="E449" s="26" t="s">
        <v>269</v>
      </c>
      <c r="F449" s="26"/>
      <c r="G449" s="99">
        <f>SUM(G450)</f>
        <v>495.5</v>
      </c>
    </row>
    <row r="450" spans="1:7" ht="22.5">
      <c r="A450" s="23" t="s">
        <v>81</v>
      </c>
      <c r="B450" s="171"/>
      <c r="C450" s="32" t="s">
        <v>21</v>
      </c>
      <c r="D450" s="32" t="s">
        <v>13</v>
      </c>
      <c r="E450" s="28" t="s">
        <v>269</v>
      </c>
      <c r="F450" s="28" t="s">
        <v>78</v>
      </c>
      <c r="G450" s="27">
        <v>495.5</v>
      </c>
    </row>
    <row r="451" spans="1:7" ht="0.75" customHeight="1">
      <c r="A451" s="25" t="s">
        <v>341</v>
      </c>
      <c r="B451" s="171"/>
      <c r="C451" s="31" t="s">
        <v>21</v>
      </c>
      <c r="D451" s="31" t="s">
        <v>13</v>
      </c>
      <c r="E451" s="26" t="s">
        <v>340</v>
      </c>
      <c r="F451" s="26"/>
      <c r="G451" s="99">
        <f>SUM(G452)</f>
        <v>0</v>
      </c>
    </row>
    <row r="452" spans="1:7" ht="22.5" hidden="1">
      <c r="A452" s="23" t="s">
        <v>81</v>
      </c>
      <c r="B452" s="171"/>
      <c r="C452" s="32" t="s">
        <v>21</v>
      </c>
      <c r="D452" s="32" t="s">
        <v>13</v>
      </c>
      <c r="E452" s="28" t="s">
        <v>340</v>
      </c>
      <c r="F452" s="28" t="s">
        <v>78</v>
      </c>
      <c r="G452" s="27"/>
    </row>
    <row r="453" spans="1:7" ht="22.5" hidden="1">
      <c r="A453" s="25" t="s">
        <v>473</v>
      </c>
      <c r="B453" s="171"/>
      <c r="C453" s="31" t="s">
        <v>21</v>
      </c>
      <c r="D453" s="31" t="s">
        <v>13</v>
      </c>
      <c r="E453" s="26" t="s">
        <v>471</v>
      </c>
      <c r="F453" s="26"/>
      <c r="G453" s="99">
        <f>SUM(G454)</f>
        <v>0</v>
      </c>
    </row>
    <row r="454" spans="1:7" ht="22.5" hidden="1">
      <c r="A454" s="23" t="s">
        <v>81</v>
      </c>
      <c r="B454" s="171"/>
      <c r="C454" s="32" t="s">
        <v>21</v>
      </c>
      <c r="D454" s="32" t="s">
        <v>13</v>
      </c>
      <c r="E454" s="28" t="s">
        <v>471</v>
      </c>
      <c r="F454" s="28" t="s">
        <v>78</v>
      </c>
      <c r="G454" s="27">
        <v>0</v>
      </c>
    </row>
    <row r="455" spans="1:7" ht="48.75" hidden="1" customHeight="1">
      <c r="A455" s="25" t="s">
        <v>475</v>
      </c>
      <c r="B455" s="171"/>
      <c r="C455" s="31" t="s">
        <v>21</v>
      </c>
      <c r="D455" s="31" t="s">
        <v>13</v>
      </c>
      <c r="E455" s="26" t="s">
        <v>472</v>
      </c>
      <c r="F455" s="26"/>
      <c r="G455" s="99">
        <f>SUM(G456)</f>
        <v>0</v>
      </c>
    </row>
    <row r="456" spans="1:7" ht="22.5" hidden="1">
      <c r="A456" s="23" t="s">
        <v>81</v>
      </c>
      <c r="B456" s="171"/>
      <c r="C456" s="32" t="s">
        <v>21</v>
      </c>
      <c r="D456" s="32" t="s">
        <v>13</v>
      </c>
      <c r="E456" s="28" t="s">
        <v>472</v>
      </c>
      <c r="F456" s="28" t="s">
        <v>78</v>
      </c>
      <c r="G456" s="27">
        <v>0</v>
      </c>
    </row>
    <row r="457" spans="1:7" ht="56.25">
      <c r="A457" s="29" t="s">
        <v>255</v>
      </c>
      <c r="B457" s="171"/>
      <c r="C457" s="31" t="s">
        <v>21</v>
      </c>
      <c r="D457" s="31" t="s">
        <v>13</v>
      </c>
      <c r="E457" s="26" t="s">
        <v>254</v>
      </c>
      <c r="F457" s="26"/>
      <c r="G457" s="99">
        <f>SUM(G458)</f>
        <v>572.1</v>
      </c>
    </row>
    <row r="458" spans="1:7" ht="22.5">
      <c r="A458" s="23" t="s">
        <v>81</v>
      </c>
      <c r="B458" s="171"/>
      <c r="C458" s="32" t="s">
        <v>21</v>
      </c>
      <c r="D458" s="32" t="s">
        <v>13</v>
      </c>
      <c r="E458" s="28" t="s">
        <v>254</v>
      </c>
      <c r="F458" s="28" t="s">
        <v>78</v>
      </c>
      <c r="G458" s="27">
        <v>572.1</v>
      </c>
    </row>
    <row r="459" spans="1:7" hidden="1">
      <c r="A459" s="25" t="s">
        <v>382</v>
      </c>
      <c r="B459" s="171"/>
      <c r="C459" s="31" t="s">
        <v>21</v>
      </c>
      <c r="D459" s="31" t="s">
        <v>13</v>
      </c>
      <c r="E459" s="26" t="s">
        <v>383</v>
      </c>
      <c r="F459" s="28"/>
      <c r="G459" s="99">
        <f>SUM(G460)</f>
        <v>0</v>
      </c>
    </row>
    <row r="460" spans="1:7" ht="22.5" hidden="1">
      <c r="A460" s="25" t="s">
        <v>384</v>
      </c>
      <c r="B460" s="171"/>
      <c r="C460" s="31" t="s">
        <v>21</v>
      </c>
      <c r="D460" s="31" t="s">
        <v>13</v>
      </c>
      <c r="E460" s="26" t="s">
        <v>385</v>
      </c>
      <c r="F460" s="26"/>
      <c r="G460" s="99">
        <f>SUM(G461)</f>
        <v>0</v>
      </c>
    </row>
    <row r="461" spans="1:7" ht="22.5" hidden="1">
      <c r="A461" s="23" t="s">
        <v>81</v>
      </c>
      <c r="B461" s="171"/>
      <c r="C461" s="32" t="s">
        <v>21</v>
      </c>
      <c r="D461" s="32" t="s">
        <v>13</v>
      </c>
      <c r="E461" s="28" t="s">
        <v>385</v>
      </c>
      <c r="F461" s="28" t="s">
        <v>78</v>
      </c>
      <c r="G461" s="27"/>
    </row>
    <row r="462" spans="1:7" hidden="1">
      <c r="A462" s="51" t="s">
        <v>26</v>
      </c>
      <c r="B462" s="171"/>
      <c r="C462" s="96" t="s">
        <v>21</v>
      </c>
      <c r="D462" s="96" t="s">
        <v>21</v>
      </c>
      <c r="E462" s="28"/>
      <c r="F462" s="28"/>
      <c r="G462" s="99">
        <f>SUM(G463)</f>
        <v>0</v>
      </c>
    </row>
    <row r="463" spans="1:7" ht="22.5" hidden="1">
      <c r="A463" s="29" t="s">
        <v>345</v>
      </c>
      <c r="B463" s="171"/>
      <c r="C463" s="31" t="s">
        <v>21</v>
      </c>
      <c r="D463" s="31" t="s">
        <v>21</v>
      </c>
      <c r="E463" s="26" t="s">
        <v>135</v>
      </c>
      <c r="F463" s="28"/>
      <c r="G463" s="99">
        <f>SUM(G464)</f>
        <v>0</v>
      </c>
    </row>
    <row r="464" spans="1:7" hidden="1">
      <c r="A464" s="25" t="s">
        <v>189</v>
      </c>
      <c r="B464" s="171"/>
      <c r="C464" s="31" t="s">
        <v>21</v>
      </c>
      <c r="D464" s="31" t="s">
        <v>21</v>
      </c>
      <c r="E464" s="26" t="s">
        <v>136</v>
      </c>
      <c r="F464" s="28"/>
      <c r="G464" s="99">
        <f>SUM(G465,G468,G471)</f>
        <v>0</v>
      </c>
    </row>
    <row r="465" spans="1:7" hidden="1">
      <c r="A465" s="23" t="s">
        <v>321</v>
      </c>
      <c r="B465" s="171"/>
      <c r="C465" s="31" t="s">
        <v>21</v>
      </c>
      <c r="D465" s="31" t="s">
        <v>21</v>
      </c>
      <c r="E465" s="35" t="s">
        <v>319</v>
      </c>
      <c r="F465" s="36"/>
      <c r="G465" s="68">
        <f>SUM(G466)</f>
        <v>0</v>
      </c>
    </row>
    <row r="466" spans="1:7" hidden="1">
      <c r="A466" s="25" t="s">
        <v>322</v>
      </c>
      <c r="B466" s="171"/>
      <c r="C466" s="31" t="s">
        <v>21</v>
      </c>
      <c r="D466" s="31" t="s">
        <v>21</v>
      </c>
      <c r="E466" s="35" t="s">
        <v>320</v>
      </c>
      <c r="F466" s="36"/>
      <c r="G466" s="68">
        <f>SUM(G467)</f>
        <v>0</v>
      </c>
    </row>
    <row r="467" spans="1:7" ht="22.5" hidden="1">
      <c r="A467" s="23" t="s">
        <v>81</v>
      </c>
      <c r="B467" s="171"/>
      <c r="C467" s="32" t="s">
        <v>21</v>
      </c>
      <c r="D467" s="32" t="s">
        <v>21</v>
      </c>
      <c r="E467" s="36" t="s">
        <v>320</v>
      </c>
      <c r="F467" s="36" t="s">
        <v>78</v>
      </c>
      <c r="G467" s="34">
        <v>0</v>
      </c>
    </row>
    <row r="468" spans="1:7" hidden="1">
      <c r="A468" s="23" t="s">
        <v>134</v>
      </c>
      <c r="B468" s="171"/>
      <c r="C468" s="31" t="s">
        <v>21</v>
      </c>
      <c r="D468" s="31" t="s">
        <v>21</v>
      </c>
      <c r="E468" s="35" t="s">
        <v>137</v>
      </c>
      <c r="F468" s="36"/>
      <c r="G468" s="68">
        <f>SUM(G469)</f>
        <v>0</v>
      </c>
    </row>
    <row r="469" spans="1:7" hidden="1">
      <c r="A469" s="25" t="s">
        <v>277</v>
      </c>
      <c r="B469" s="171"/>
      <c r="C469" s="31" t="s">
        <v>21</v>
      </c>
      <c r="D469" s="31" t="s">
        <v>21</v>
      </c>
      <c r="E469" s="35" t="s">
        <v>278</v>
      </c>
      <c r="F469" s="36"/>
      <c r="G469" s="68">
        <f>SUM(G470)</f>
        <v>0</v>
      </c>
    </row>
    <row r="470" spans="1:7" ht="22.5" hidden="1">
      <c r="A470" s="23" t="s">
        <v>81</v>
      </c>
      <c r="B470" s="171"/>
      <c r="C470" s="32" t="s">
        <v>21</v>
      </c>
      <c r="D470" s="32" t="s">
        <v>21</v>
      </c>
      <c r="E470" s="36" t="s">
        <v>278</v>
      </c>
      <c r="F470" s="36" t="s">
        <v>78</v>
      </c>
      <c r="G470" s="34"/>
    </row>
    <row r="471" spans="1:7" ht="22.5" hidden="1">
      <c r="A471" s="25" t="s">
        <v>279</v>
      </c>
      <c r="B471" s="171"/>
      <c r="C471" s="31" t="s">
        <v>21</v>
      </c>
      <c r="D471" s="31" t="s">
        <v>21</v>
      </c>
      <c r="E471" s="26" t="s">
        <v>280</v>
      </c>
      <c r="F471" s="28"/>
      <c r="G471" s="99">
        <f>SUM(G472)</f>
        <v>0</v>
      </c>
    </row>
    <row r="472" spans="1:7" hidden="1">
      <c r="A472" s="25" t="s">
        <v>281</v>
      </c>
      <c r="B472" s="171"/>
      <c r="C472" s="31" t="s">
        <v>21</v>
      </c>
      <c r="D472" s="31" t="s">
        <v>21</v>
      </c>
      <c r="E472" s="26" t="s">
        <v>282</v>
      </c>
      <c r="F472" s="28"/>
      <c r="G472" s="99">
        <f>SUM(G473)</f>
        <v>0</v>
      </c>
    </row>
    <row r="473" spans="1:7" ht="22.5" hidden="1">
      <c r="A473" s="23" t="s">
        <v>81</v>
      </c>
      <c r="B473" s="171"/>
      <c r="C473" s="32" t="s">
        <v>21</v>
      </c>
      <c r="D473" s="32" t="s">
        <v>21</v>
      </c>
      <c r="E473" s="26" t="s">
        <v>282</v>
      </c>
      <c r="F473" s="28" t="s">
        <v>78</v>
      </c>
      <c r="G473" s="27">
        <v>0</v>
      </c>
    </row>
    <row r="474" spans="1:7">
      <c r="A474" s="50" t="s">
        <v>27</v>
      </c>
      <c r="B474" s="171"/>
      <c r="C474" s="33" t="s">
        <v>21</v>
      </c>
      <c r="D474" s="33" t="s">
        <v>28</v>
      </c>
      <c r="E474" s="33"/>
      <c r="F474" s="33"/>
      <c r="G474" s="68">
        <f>SUM(G480,G475)</f>
        <v>70.3</v>
      </c>
    </row>
    <row r="475" spans="1:7" ht="22.5">
      <c r="A475" s="29" t="s">
        <v>346</v>
      </c>
      <c r="B475" s="171"/>
      <c r="C475" s="31" t="s">
        <v>21</v>
      </c>
      <c r="D475" s="31" t="s">
        <v>28</v>
      </c>
      <c r="E475" s="26" t="s">
        <v>135</v>
      </c>
      <c r="F475" s="26"/>
      <c r="G475" s="99">
        <f>SUM(G476)</f>
        <v>0</v>
      </c>
    </row>
    <row r="476" spans="1:7" ht="22.5" hidden="1">
      <c r="A476" s="25" t="s">
        <v>161</v>
      </c>
      <c r="B476" s="171"/>
      <c r="C476" s="31" t="s">
        <v>21</v>
      </c>
      <c r="D476" s="31" t="s">
        <v>28</v>
      </c>
      <c r="E476" s="26" t="s">
        <v>164</v>
      </c>
      <c r="F476" s="26"/>
      <c r="G476" s="99">
        <f>SUM(G477)</f>
        <v>0</v>
      </c>
    </row>
    <row r="477" spans="1:7" hidden="1">
      <c r="A477" s="29" t="s">
        <v>172</v>
      </c>
      <c r="B477" s="171"/>
      <c r="C477" s="31" t="s">
        <v>21</v>
      </c>
      <c r="D477" s="31" t="s">
        <v>28</v>
      </c>
      <c r="E477" s="26" t="s">
        <v>173</v>
      </c>
      <c r="F477" s="26"/>
      <c r="G477" s="99">
        <f>SUM(G478)</f>
        <v>0</v>
      </c>
    </row>
    <row r="478" spans="1:7" ht="45" hidden="1">
      <c r="A478" s="25" t="s">
        <v>440</v>
      </c>
      <c r="B478" s="171"/>
      <c r="C478" s="31" t="s">
        <v>21</v>
      </c>
      <c r="D478" s="31" t="s">
        <v>28</v>
      </c>
      <c r="E478" s="26" t="s">
        <v>441</v>
      </c>
      <c r="F478" s="26"/>
      <c r="G478" s="99">
        <f>SUM(G479)</f>
        <v>0</v>
      </c>
    </row>
    <row r="479" spans="1:7" ht="22.5" hidden="1">
      <c r="A479" s="23" t="s">
        <v>81</v>
      </c>
      <c r="B479" s="171"/>
      <c r="C479" s="32" t="s">
        <v>21</v>
      </c>
      <c r="D479" s="32" t="s">
        <v>28</v>
      </c>
      <c r="E479" s="28" t="s">
        <v>441</v>
      </c>
      <c r="F479" s="28" t="s">
        <v>78</v>
      </c>
      <c r="G479" s="27">
        <v>0</v>
      </c>
    </row>
    <row r="480" spans="1:7" ht="22.5">
      <c r="A480" s="29" t="s">
        <v>348</v>
      </c>
      <c r="B480" s="178"/>
      <c r="C480" s="31" t="s">
        <v>21</v>
      </c>
      <c r="D480" s="31" t="s">
        <v>28</v>
      </c>
      <c r="E480" s="26" t="s">
        <v>185</v>
      </c>
      <c r="F480" s="28"/>
      <c r="G480" s="68">
        <f>SUM(G481)</f>
        <v>70.3</v>
      </c>
    </row>
    <row r="481" spans="1:7" ht="22.5">
      <c r="A481" s="29" t="s">
        <v>182</v>
      </c>
      <c r="B481" s="178"/>
      <c r="C481" s="31" t="s">
        <v>21</v>
      </c>
      <c r="D481" s="31" t="s">
        <v>28</v>
      </c>
      <c r="E481" s="26" t="s">
        <v>186</v>
      </c>
      <c r="F481" s="28"/>
      <c r="G481" s="68">
        <f>SUM(G482)</f>
        <v>70.3</v>
      </c>
    </row>
    <row r="482" spans="1:7" ht="22.5">
      <c r="A482" s="29" t="s">
        <v>183</v>
      </c>
      <c r="B482" s="178"/>
      <c r="C482" s="31" t="s">
        <v>21</v>
      </c>
      <c r="D482" s="31" t="s">
        <v>28</v>
      </c>
      <c r="E482" s="26" t="s">
        <v>187</v>
      </c>
      <c r="F482" s="28"/>
      <c r="G482" s="68">
        <f>SUM(G483)</f>
        <v>70.3</v>
      </c>
    </row>
    <row r="483" spans="1:7" ht="22.5">
      <c r="A483" s="21" t="s">
        <v>221</v>
      </c>
      <c r="B483" s="178"/>
      <c r="C483" s="31" t="s">
        <v>21</v>
      </c>
      <c r="D483" s="31" t="s">
        <v>28</v>
      </c>
      <c r="E483" s="22" t="s">
        <v>220</v>
      </c>
      <c r="F483" s="17"/>
      <c r="G483" s="40">
        <f>SUM(G484)</f>
        <v>70.3</v>
      </c>
    </row>
    <row r="484" spans="1:7" ht="22.5">
      <c r="A484" s="23" t="s">
        <v>81</v>
      </c>
      <c r="B484" s="178"/>
      <c r="C484" s="32" t="s">
        <v>21</v>
      </c>
      <c r="D484" s="32" t="s">
        <v>28</v>
      </c>
      <c r="E484" s="20" t="s">
        <v>220</v>
      </c>
      <c r="F484" s="24">
        <v>600</v>
      </c>
      <c r="G484" s="18">
        <v>70.3</v>
      </c>
    </row>
    <row r="485" spans="1:7">
      <c r="A485" s="48" t="s">
        <v>29</v>
      </c>
      <c r="B485" s="178"/>
      <c r="C485" s="183" t="s">
        <v>30</v>
      </c>
      <c r="D485" s="183"/>
      <c r="E485" s="183"/>
      <c r="F485" s="183"/>
      <c r="G485" s="68">
        <f t="shared" ref="G485:G495" si="8">SUM(G486)</f>
        <v>378.3</v>
      </c>
    </row>
    <row r="486" spans="1:7">
      <c r="A486" s="95" t="s">
        <v>31</v>
      </c>
      <c r="B486" s="178"/>
      <c r="C486" s="96" t="s">
        <v>30</v>
      </c>
      <c r="D486" s="96" t="s">
        <v>17</v>
      </c>
      <c r="E486" s="106"/>
      <c r="F486" s="106"/>
      <c r="G486" s="68">
        <f>SUM(G487,G492)</f>
        <v>378.3</v>
      </c>
    </row>
    <row r="487" spans="1:7" ht="22.5">
      <c r="A487" s="29" t="s">
        <v>345</v>
      </c>
      <c r="B487" s="171"/>
      <c r="C487" s="31" t="s">
        <v>30</v>
      </c>
      <c r="D487" s="31" t="s">
        <v>17</v>
      </c>
      <c r="E487" s="26" t="s">
        <v>135</v>
      </c>
      <c r="F487" s="106"/>
      <c r="G487" s="68">
        <f>SUM(G488)</f>
        <v>18</v>
      </c>
    </row>
    <row r="488" spans="1:7" ht="22.5">
      <c r="A488" s="25" t="s">
        <v>161</v>
      </c>
      <c r="B488" s="171"/>
      <c r="C488" s="31" t="s">
        <v>30</v>
      </c>
      <c r="D488" s="31" t="s">
        <v>17</v>
      </c>
      <c r="E488" s="26" t="s">
        <v>164</v>
      </c>
      <c r="F488" s="106"/>
      <c r="G488" s="68">
        <f>SUM(G489)</f>
        <v>18</v>
      </c>
    </row>
    <row r="489" spans="1:7">
      <c r="A489" s="29" t="s">
        <v>172</v>
      </c>
      <c r="B489" s="171"/>
      <c r="C489" s="31" t="s">
        <v>30</v>
      </c>
      <c r="D489" s="31" t="s">
        <v>17</v>
      </c>
      <c r="E489" s="26" t="s">
        <v>173</v>
      </c>
      <c r="F489" s="106"/>
      <c r="G489" s="68">
        <f>SUM(G490)</f>
        <v>18</v>
      </c>
    </row>
    <row r="490" spans="1:7" ht="22.5">
      <c r="A490" s="29" t="s">
        <v>302</v>
      </c>
      <c r="B490" s="171"/>
      <c r="C490" s="31" t="s">
        <v>30</v>
      </c>
      <c r="D490" s="31" t="s">
        <v>17</v>
      </c>
      <c r="E490" s="26" t="s">
        <v>301</v>
      </c>
      <c r="F490" s="26"/>
      <c r="G490" s="99">
        <f>SUM(G491)</f>
        <v>18</v>
      </c>
    </row>
    <row r="491" spans="1:7" ht="22.5">
      <c r="A491" s="23" t="s">
        <v>81</v>
      </c>
      <c r="B491" s="171"/>
      <c r="C491" s="61" t="s">
        <v>30</v>
      </c>
      <c r="D491" s="61" t="s">
        <v>17</v>
      </c>
      <c r="E491" s="28" t="s">
        <v>301</v>
      </c>
      <c r="F491" s="28" t="s">
        <v>78</v>
      </c>
      <c r="G491" s="27">
        <v>18</v>
      </c>
    </row>
    <row r="492" spans="1:7" ht="22.5">
      <c r="A492" s="29" t="s">
        <v>348</v>
      </c>
      <c r="B492" s="178"/>
      <c r="C492" s="31" t="s">
        <v>30</v>
      </c>
      <c r="D492" s="31" t="s">
        <v>17</v>
      </c>
      <c r="E492" s="26" t="s">
        <v>185</v>
      </c>
      <c r="F492" s="60"/>
      <c r="G492" s="68">
        <f t="shared" si="8"/>
        <v>360.3</v>
      </c>
    </row>
    <row r="493" spans="1:7" ht="22.5">
      <c r="A493" s="29" t="s">
        <v>182</v>
      </c>
      <c r="B493" s="178"/>
      <c r="C493" s="31" t="s">
        <v>30</v>
      </c>
      <c r="D493" s="31" t="s">
        <v>17</v>
      </c>
      <c r="E493" s="26" t="s">
        <v>186</v>
      </c>
      <c r="F493" s="60"/>
      <c r="G493" s="68">
        <f t="shared" si="8"/>
        <v>360.3</v>
      </c>
    </row>
    <row r="494" spans="1:7" ht="22.5">
      <c r="A494" s="25" t="s">
        <v>202</v>
      </c>
      <c r="B494" s="178"/>
      <c r="C494" s="31" t="s">
        <v>30</v>
      </c>
      <c r="D494" s="31" t="s">
        <v>17</v>
      </c>
      <c r="E494" s="60" t="s">
        <v>204</v>
      </c>
      <c r="F494" s="28"/>
      <c r="G494" s="99">
        <f t="shared" si="8"/>
        <v>360.3</v>
      </c>
    </row>
    <row r="495" spans="1:7" ht="33.75">
      <c r="A495" s="25" t="s">
        <v>203</v>
      </c>
      <c r="B495" s="178"/>
      <c r="C495" s="31" t="s">
        <v>30</v>
      </c>
      <c r="D495" s="31" t="s">
        <v>17</v>
      </c>
      <c r="E495" s="60" t="s">
        <v>205</v>
      </c>
      <c r="F495" s="28"/>
      <c r="G495" s="99">
        <f t="shared" si="8"/>
        <v>360.3</v>
      </c>
    </row>
    <row r="496" spans="1:7" ht="22.5">
      <c r="A496" s="23" t="s">
        <v>81</v>
      </c>
      <c r="B496" s="178"/>
      <c r="C496" s="61" t="s">
        <v>30</v>
      </c>
      <c r="D496" s="61" t="s">
        <v>17</v>
      </c>
      <c r="E496" s="61" t="s">
        <v>205</v>
      </c>
      <c r="F496" s="28" t="s">
        <v>78</v>
      </c>
      <c r="G496" s="143">
        <v>360.3</v>
      </c>
    </row>
    <row r="497" spans="1:7">
      <c r="A497" s="184" t="s">
        <v>32</v>
      </c>
      <c r="B497" s="178"/>
      <c r="C497" s="67" t="s">
        <v>33</v>
      </c>
      <c r="D497" s="67"/>
      <c r="E497" s="183"/>
      <c r="F497" s="183"/>
      <c r="G497" s="68">
        <f t="shared" ref="G497:G502" si="9">SUM(G498)</f>
        <v>17.3</v>
      </c>
    </row>
    <row r="498" spans="1:7">
      <c r="A498" s="50" t="s">
        <v>34</v>
      </c>
      <c r="B498" s="178"/>
      <c r="C498" s="33" t="s">
        <v>33</v>
      </c>
      <c r="D498" s="33" t="s">
        <v>11</v>
      </c>
      <c r="E498" s="33"/>
      <c r="F498" s="33"/>
      <c r="G498" s="68">
        <f t="shared" si="9"/>
        <v>17.3</v>
      </c>
    </row>
    <row r="499" spans="1:7" ht="22.5">
      <c r="A499" s="29" t="s">
        <v>345</v>
      </c>
      <c r="B499" s="178"/>
      <c r="C499" s="26" t="s">
        <v>33</v>
      </c>
      <c r="D499" s="26" t="s">
        <v>11</v>
      </c>
      <c r="E499" s="26" t="s">
        <v>135</v>
      </c>
      <c r="F499" s="33"/>
      <c r="G499" s="68">
        <f t="shared" si="9"/>
        <v>17.3</v>
      </c>
    </row>
    <row r="500" spans="1:7" ht="22.5">
      <c r="A500" s="25" t="s">
        <v>161</v>
      </c>
      <c r="B500" s="178"/>
      <c r="C500" s="26" t="s">
        <v>33</v>
      </c>
      <c r="D500" s="26" t="s">
        <v>11</v>
      </c>
      <c r="E500" s="26" t="s">
        <v>164</v>
      </c>
      <c r="F500" s="33"/>
      <c r="G500" s="68">
        <f>SUM(G501)</f>
        <v>17.3</v>
      </c>
    </row>
    <row r="501" spans="1:7">
      <c r="A501" s="25" t="s">
        <v>179</v>
      </c>
      <c r="B501" s="178"/>
      <c r="C501" s="26" t="s">
        <v>33</v>
      </c>
      <c r="D501" s="26" t="s">
        <v>11</v>
      </c>
      <c r="E501" s="26" t="s">
        <v>180</v>
      </c>
      <c r="F501" s="33"/>
      <c r="G501" s="68">
        <f t="shared" si="9"/>
        <v>17.3</v>
      </c>
    </row>
    <row r="502" spans="1:7" ht="22.5">
      <c r="A502" s="25" t="s">
        <v>299</v>
      </c>
      <c r="B502" s="178"/>
      <c r="C502" s="26" t="s">
        <v>33</v>
      </c>
      <c r="D502" s="26" t="s">
        <v>11</v>
      </c>
      <c r="E502" s="26" t="s">
        <v>300</v>
      </c>
      <c r="F502" s="33"/>
      <c r="G502" s="68">
        <f t="shared" si="9"/>
        <v>17.3</v>
      </c>
    </row>
    <row r="503" spans="1:7" ht="22.5">
      <c r="A503" s="23" t="s">
        <v>81</v>
      </c>
      <c r="B503" s="178"/>
      <c r="C503" s="61" t="s">
        <v>33</v>
      </c>
      <c r="D503" s="61" t="s">
        <v>11</v>
      </c>
      <c r="E503" s="28" t="s">
        <v>300</v>
      </c>
      <c r="F503" s="32" t="s">
        <v>78</v>
      </c>
      <c r="G503" s="34">
        <v>17.3</v>
      </c>
    </row>
    <row r="504" spans="1:7" hidden="1">
      <c r="A504" s="192" t="s">
        <v>82</v>
      </c>
      <c r="B504" s="178"/>
      <c r="C504" s="67" t="s">
        <v>15</v>
      </c>
      <c r="D504" s="67"/>
      <c r="E504" s="67"/>
      <c r="F504" s="67"/>
      <c r="G504" s="68">
        <f t="shared" ref="G504:G509" si="10">SUM(G505)</f>
        <v>0</v>
      </c>
    </row>
    <row r="505" spans="1:7" hidden="1">
      <c r="A505" s="50" t="s">
        <v>446</v>
      </c>
      <c r="B505" s="178"/>
      <c r="C505" s="33" t="s">
        <v>15</v>
      </c>
      <c r="D505" s="33" t="s">
        <v>11</v>
      </c>
      <c r="E505" s="26"/>
      <c r="F505" s="26"/>
      <c r="G505" s="68">
        <f t="shared" si="10"/>
        <v>0</v>
      </c>
    </row>
    <row r="506" spans="1:7" ht="45" hidden="1">
      <c r="A506" s="57" t="s">
        <v>342</v>
      </c>
      <c r="B506" s="178"/>
      <c r="C506" s="26" t="s">
        <v>15</v>
      </c>
      <c r="D506" s="26" t="s">
        <v>11</v>
      </c>
      <c r="E506" s="26" t="s">
        <v>96</v>
      </c>
      <c r="F506" s="26"/>
      <c r="G506" s="68">
        <f t="shared" si="10"/>
        <v>0</v>
      </c>
    </row>
    <row r="507" spans="1:7" ht="22.5" hidden="1">
      <c r="A507" s="47" t="s">
        <v>110</v>
      </c>
      <c r="B507" s="178"/>
      <c r="C507" s="26" t="s">
        <v>15</v>
      </c>
      <c r="D507" s="26" t="s">
        <v>11</v>
      </c>
      <c r="E507" s="93" t="s">
        <v>115</v>
      </c>
      <c r="F507" s="93"/>
      <c r="G507" s="68">
        <f t="shared" si="10"/>
        <v>0</v>
      </c>
    </row>
    <row r="508" spans="1:7" ht="22.5" hidden="1">
      <c r="A508" s="47" t="s">
        <v>111</v>
      </c>
      <c r="B508" s="178"/>
      <c r="C508" s="26" t="s">
        <v>15</v>
      </c>
      <c r="D508" s="26" t="s">
        <v>11</v>
      </c>
      <c r="E508" s="93" t="s">
        <v>113</v>
      </c>
      <c r="F508" s="93"/>
      <c r="G508" s="68">
        <f t="shared" si="10"/>
        <v>0</v>
      </c>
    </row>
    <row r="509" spans="1:7" hidden="1">
      <c r="A509" s="47" t="s">
        <v>216</v>
      </c>
      <c r="B509" s="178"/>
      <c r="C509" s="26" t="s">
        <v>15</v>
      </c>
      <c r="D509" s="26" t="s">
        <v>11</v>
      </c>
      <c r="E509" s="93" t="s">
        <v>217</v>
      </c>
      <c r="F509" s="93"/>
      <c r="G509" s="68">
        <f t="shared" si="10"/>
        <v>0</v>
      </c>
    </row>
    <row r="510" spans="1:7" hidden="1">
      <c r="A510" s="23" t="s">
        <v>82</v>
      </c>
      <c r="B510" s="178"/>
      <c r="C510" s="134" t="s">
        <v>15</v>
      </c>
      <c r="D510" s="134" t="s">
        <v>11</v>
      </c>
      <c r="E510" s="134" t="s">
        <v>217</v>
      </c>
      <c r="F510" s="134" t="s">
        <v>83</v>
      </c>
      <c r="G510" s="34">
        <v>0</v>
      </c>
    </row>
    <row r="511" spans="1:7" ht="31.5">
      <c r="A511" s="193" t="s">
        <v>248</v>
      </c>
      <c r="B511" s="178"/>
      <c r="C511" s="194" t="s">
        <v>55</v>
      </c>
      <c r="D511" s="122"/>
      <c r="E511" s="122"/>
      <c r="F511" s="122"/>
      <c r="G511" s="63">
        <f>SUM(G512)</f>
        <v>1272</v>
      </c>
    </row>
    <row r="512" spans="1:7" ht="33.75">
      <c r="A512" s="195" t="s">
        <v>445</v>
      </c>
      <c r="B512" s="178"/>
      <c r="C512" s="196" t="s">
        <v>55</v>
      </c>
      <c r="D512" s="196" t="s">
        <v>11</v>
      </c>
      <c r="E512" s="197"/>
      <c r="F512" s="197"/>
      <c r="G512" s="99">
        <f t="shared" ref="G512:G516" si="11">SUM(G513)</f>
        <v>1272</v>
      </c>
    </row>
    <row r="513" spans="1:7" ht="45">
      <c r="A513" s="57" t="s">
        <v>342</v>
      </c>
      <c r="B513" s="178"/>
      <c r="C513" s="151" t="s">
        <v>55</v>
      </c>
      <c r="D513" s="151" t="s">
        <v>11</v>
      </c>
      <c r="E513" s="26" t="s">
        <v>96</v>
      </c>
      <c r="F513" s="151"/>
      <c r="G513" s="99">
        <f t="shared" si="11"/>
        <v>1272</v>
      </c>
    </row>
    <row r="514" spans="1:7" ht="22.5">
      <c r="A514" s="47" t="s">
        <v>110</v>
      </c>
      <c r="B514" s="178"/>
      <c r="C514" s="151" t="s">
        <v>55</v>
      </c>
      <c r="D514" s="151" t="s">
        <v>11</v>
      </c>
      <c r="E514" s="93" t="s">
        <v>115</v>
      </c>
      <c r="F514" s="151"/>
      <c r="G514" s="99">
        <f t="shared" si="11"/>
        <v>1272</v>
      </c>
    </row>
    <row r="515" spans="1:7" ht="22.5">
      <c r="A515" s="47" t="s">
        <v>111</v>
      </c>
      <c r="B515" s="178"/>
      <c r="C515" s="151" t="s">
        <v>55</v>
      </c>
      <c r="D515" s="151" t="s">
        <v>11</v>
      </c>
      <c r="E515" s="93" t="s">
        <v>113</v>
      </c>
      <c r="F515" s="151"/>
      <c r="G515" s="99">
        <f t="shared" si="11"/>
        <v>1272</v>
      </c>
    </row>
    <row r="516" spans="1:7" ht="22.5">
      <c r="A516" s="29" t="s">
        <v>304</v>
      </c>
      <c r="B516" s="178"/>
      <c r="C516" s="151" t="s">
        <v>55</v>
      </c>
      <c r="D516" s="151" t="s">
        <v>11</v>
      </c>
      <c r="E516" s="151" t="s">
        <v>218</v>
      </c>
      <c r="F516" s="151"/>
      <c r="G516" s="99">
        <f t="shared" si="11"/>
        <v>1272</v>
      </c>
    </row>
    <row r="517" spans="1:7" ht="13.5" thickBot="1">
      <c r="A517" s="23" t="s">
        <v>25</v>
      </c>
      <c r="B517" s="178"/>
      <c r="C517" s="152" t="s">
        <v>55</v>
      </c>
      <c r="D517" s="152" t="s">
        <v>11</v>
      </c>
      <c r="E517" s="152" t="s">
        <v>218</v>
      </c>
      <c r="F517" s="152" t="s">
        <v>79</v>
      </c>
      <c r="G517" s="27">
        <v>1272</v>
      </c>
    </row>
    <row r="518" spans="1:7" ht="22.5" thickTop="1" thickBot="1">
      <c r="A518" s="87" t="s">
        <v>56</v>
      </c>
      <c r="B518" s="88" t="s">
        <v>57</v>
      </c>
      <c r="C518" s="176"/>
      <c r="D518" s="176"/>
      <c r="E518" s="176"/>
      <c r="F518" s="176"/>
      <c r="G518" s="117">
        <f>SUM(G519,G535)</f>
        <v>693.19999999999993</v>
      </c>
    </row>
    <row r="519" spans="1:7" ht="13.5" thickTop="1">
      <c r="A519" s="170" t="s">
        <v>10</v>
      </c>
      <c r="B519" s="177"/>
      <c r="C519" s="185" t="s">
        <v>11</v>
      </c>
      <c r="D519" s="177"/>
      <c r="E519" s="177"/>
      <c r="F519" s="177"/>
      <c r="G519" s="97">
        <f>SUM(G520)</f>
        <v>677.19999999999993</v>
      </c>
    </row>
    <row r="520" spans="1:7">
      <c r="A520" s="50" t="s">
        <v>14</v>
      </c>
      <c r="B520" s="178"/>
      <c r="C520" s="96" t="s">
        <v>11</v>
      </c>
      <c r="D520" s="96" t="s">
        <v>15</v>
      </c>
      <c r="E520" s="33"/>
      <c r="F520" s="33"/>
      <c r="G520" s="68">
        <f>SUM(G521)</f>
        <v>677.19999999999993</v>
      </c>
    </row>
    <row r="521" spans="1:7" ht="45">
      <c r="A521" s="57" t="s">
        <v>342</v>
      </c>
      <c r="B521" s="178"/>
      <c r="C521" s="26" t="s">
        <v>11</v>
      </c>
      <c r="D521" s="26" t="s">
        <v>15</v>
      </c>
      <c r="E521" s="26" t="s">
        <v>96</v>
      </c>
      <c r="F521" s="101"/>
      <c r="G521" s="68">
        <f>SUM(G522,G528)</f>
        <v>677.19999999999993</v>
      </c>
    </row>
    <row r="522" spans="1:7" ht="22.5">
      <c r="A522" s="57" t="s">
        <v>87</v>
      </c>
      <c r="B522" s="178"/>
      <c r="C522" s="26" t="s">
        <v>11</v>
      </c>
      <c r="D522" s="26" t="s">
        <v>15</v>
      </c>
      <c r="E522" s="26" t="s">
        <v>97</v>
      </c>
      <c r="F522" s="101"/>
      <c r="G522" s="68">
        <f>SUM(G523)</f>
        <v>677.19999999999993</v>
      </c>
    </row>
    <row r="523" spans="1:7" ht="22.5">
      <c r="A523" s="57" t="s">
        <v>88</v>
      </c>
      <c r="B523" s="178"/>
      <c r="C523" s="26" t="s">
        <v>11</v>
      </c>
      <c r="D523" s="26" t="s">
        <v>15</v>
      </c>
      <c r="E523" s="26" t="s">
        <v>98</v>
      </c>
      <c r="F523" s="101"/>
      <c r="G523" s="68">
        <f>SUM(G524)</f>
        <v>677.19999999999993</v>
      </c>
    </row>
    <row r="524" spans="1:7" ht="22.5">
      <c r="A524" s="57" t="s">
        <v>426</v>
      </c>
      <c r="B524" s="178"/>
      <c r="C524" s="26" t="s">
        <v>11</v>
      </c>
      <c r="D524" s="26" t="s">
        <v>15</v>
      </c>
      <c r="E524" s="26" t="s">
        <v>86</v>
      </c>
      <c r="F524" s="101"/>
      <c r="G524" s="68">
        <f>SUM(G525:G527)</f>
        <v>677.19999999999993</v>
      </c>
    </row>
    <row r="525" spans="1:7" ht="33.75">
      <c r="A525" s="23" t="s">
        <v>71</v>
      </c>
      <c r="B525" s="178"/>
      <c r="C525" s="102" t="s">
        <v>11</v>
      </c>
      <c r="D525" s="102" t="s">
        <v>15</v>
      </c>
      <c r="E525" s="28" t="s">
        <v>86</v>
      </c>
      <c r="F525" s="32" t="s">
        <v>73</v>
      </c>
      <c r="G525" s="34">
        <v>600.79999999999995</v>
      </c>
    </row>
    <row r="526" spans="1:7">
      <c r="A526" s="23" t="s">
        <v>80</v>
      </c>
      <c r="B526" s="178"/>
      <c r="C526" s="102" t="s">
        <v>11</v>
      </c>
      <c r="D526" s="102" t="s">
        <v>15</v>
      </c>
      <c r="E526" s="28" t="s">
        <v>86</v>
      </c>
      <c r="F526" s="32" t="s">
        <v>74</v>
      </c>
      <c r="G526" s="34">
        <v>76.400000000000006</v>
      </c>
    </row>
    <row r="527" spans="1:7">
      <c r="A527" s="23" t="s">
        <v>72</v>
      </c>
      <c r="B527" s="178"/>
      <c r="C527" s="102" t="s">
        <v>11</v>
      </c>
      <c r="D527" s="102" t="s">
        <v>15</v>
      </c>
      <c r="E527" s="28" t="s">
        <v>86</v>
      </c>
      <c r="F527" s="32" t="s">
        <v>75</v>
      </c>
      <c r="G527" s="34">
        <v>0</v>
      </c>
    </row>
    <row r="528" spans="1:7" ht="22.5" hidden="1">
      <c r="A528" s="25" t="s">
        <v>123</v>
      </c>
      <c r="B528" s="178"/>
      <c r="C528" s="32" t="s">
        <v>11</v>
      </c>
      <c r="D528" s="32" t="s">
        <v>15</v>
      </c>
      <c r="E528" s="31" t="s">
        <v>128</v>
      </c>
      <c r="F528" s="32"/>
      <c r="G528" s="99">
        <f>SUM(G529)</f>
        <v>0</v>
      </c>
    </row>
    <row r="529" spans="1:7" ht="22.5" hidden="1">
      <c r="A529" s="29" t="s">
        <v>124</v>
      </c>
      <c r="B529" s="178"/>
      <c r="C529" s="32" t="s">
        <v>11</v>
      </c>
      <c r="D529" s="32" t="s">
        <v>15</v>
      </c>
      <c r="E529" s="31" t="s">
        <v>129</v>
      </c>
      <c r="F529" s="26"/>
      <c r="G529" s="68">
        <f>SUM(G530,G532)</f>
        <v>0</v>
      </c>
    </row>
    <row r="530" spans="1:7" ht="33.75" hidden="1">
      <c r="A530" s="29" t="s">
        <v>126</v>
      </c>
      <c r="B530" s="178"/>
      <c r="C530" s="32" t="s">
        <v>11</v>
      </c>
      <c r="D530" s="32" t="s">
        <v>15</v>
      </c>
      <c r="E530" s="31" t="s">
        <v>131</v>
      </c>
      <c r="F530" s="26"/>
      <c r="G530" s="99">
        <f>SUM(G531)</f>
        <v>0</v>
      </c>
    </row>
    <row r="531" spans="1:7" ht="22.5" hidden="1">
      <c r="A531" s="23" t="s">
        <v>116</v>
      </c>
      <c r="B531" s="178"/>
      <c r="C531" s="32" t="s">
        <v>11</v>
      </c>
      <c r="D531" s="32" t="s">
        <v>15</v>
      </c>
      <c r="E531" s="32" t="s">
        <v>131</v>
      </c>
      <c r="F531" s="28" t="s">
        <v>74</v>
      </c>
      <c r="G531" s="27">
        <v>0</v>
      </c>
    </row>
    <row r="532" spans="1:7" hidden="1">
      <c r="A532" s="25" t="s">
        <v>127</v>
      </c>
      <c r="B532" s="178"/>
      <c r="C532" s="32" t="s">
        <v>11</v>
      </c>
      <c r="D532" s="32" t="s">
        <v>15</v>
      </c>
      <c r="E532" s="31" t="s">
        <v>132</v>
      </c>
      <c r="F532" s="32"/>
      <c r="G532" s="99">
        <f>SUM(G533:G534)</f>
        <v>0</v>
      </c>
    </row>
    <row r="533" spans="1:7" ht="22.5" hidden="1">
      <c r="A533" s="23" t="s">
        <v>116</v>
      </c>
      <c r="B533" s="178"/>
      <c r="C533" s="32" t="s">
        <v>11</v>
      </c>
      <c r="D533" s="32" t="s">
        <v>15</v>
      </c>
      <c r="E533" s="32" t="s">
        <v>132</v>
      </c>
      <c r="F533" s="28" t="s">
        <v>74</v>
      </c>
      <c r="G533" s="27">
        <v>0</v>
      </c>
    </row>
    <row r="534" spans="1:7" ht="0.75" customHeight="1">
      <c r="A534" s="23" t="s">
        <v>72</v>
      </c>
      <c r="B534" s="178"/>
      <c r="C534" s="32" t="s">
        <v>11</v>
      </c>
      <c r="D534" s="32" t="s">
        <v>15</v>
      </c>
      <c r="E534" s="32" t="s">
        <v>132</v>
      </c>
      <c r="F534" s="28" t="s">
        <v>75</v>
      </c>
      <c r="G534" s="27"/>
    </row>
    <row r="535" spans="1:7">
      <c r="A535" s="186" t="s">
        <v>16</v>
      </c>
      <c r="B535" s="178"/>
      <c r="C535" s="67" t="s">
        <v>17</v>
      </c>
      <c r="D535" s="32"/>
      <c r="E535" s="122"/>
      <c r="F535" s="28"/>
      <c r="G535" s="127">
        <f>SUM(G536)</f>
        <v>16</v>
      </c>
    </row>
    <row r="536" spans="1:7">
      <c r="A536" s="50" t="s">
        <v>58</v>
      </c>
      <c r="B536" s="178"/>
      <c r="C536" s="33" t="s">
        <v>17</v>
      </c>
      <c r="D536" s="33" t="s">
        <v>48</v>
      </c>
      <c r="E536" s="33"/>
      <c r="F536" s="33"/>
      <c r="G536" s="68">
        <f>SUM(G537)</f>
        <v>16</v>
      </c>
    </row>
    <row r="537" spans="1:7" ht="45">
      <c r="A537" s="57" t="s">
        <v>351</v>
      </c>
      <c r="B537" s="178"/>
      <c r="C537" s="35" t="s">
        <v>17</v>
      </c>
      <c r="D537" s="35" t="s">
        <v>48</v>
      </c>
      <c r="E537" s="35" t="s">
        <v>96</v>
      </c>
      <c r="F537" s="26"/>
      <c r="G537" s="68">
        <f>SUM(G538)</f>
        <v>16</v>
      </c>
    </row>
    <row r="538" spans="1:7" ht="22.5">
      <c r="A538" s="25" t="s">
        <v>123</v>
      </c>
      <c r="B538" s="178"/>
      <c r="C538" s="32" t="s">
        <v>17</v>
      </c>
      <c r="D538" s="32" t="s">
        <v>48</v>
      </c>
      <c r="E538" s="31" t="s">
        <v>128</v>
      </c>
      <c r="F538" s="32"/>
      <c r="G538" s="99">
        <f>SUM(G539)</f>
        <v>16</v>
      </c>
    </row>
    <row r="539" spans="1:7" ht="22.5">
      <c r="A539" s="29" t="s">
        <v>124</v>
      </c>
      <c r="B539" s="178"/>
      <c r="C539" s="32" t="s">
        <v>17</v>
      </c>
      <c r="D539" s="32" t="s">
        <v>48</v>
      </c>
      <c r="E539" s="31" t="s">
        <v>129</v>
      </c>
      <c r="F539" s="26"/>
      <c r="G539" s="68">
        <f>SUM(G540)</f>
        <v>16</v>
      </c>
    </row>
    <row r="540" spans="1:7" ht="22.5">
      <c r="A540" s="25" t="s">
        <v>125</v>
      </c>
      <c r="B540" s="178"/>
      <c r="C540" s="32" t="s">
        <v>17</v>
      </c>
      <c r="D540" s="32" t="s">
        <v>48</v>
      </c>
      <c r="E540" s="31" t="s">
        <v>130</v>
      </c>
      <c r="F540" s="32"/>
      <c r="G540" s="68">
        <f>SUM(G541:G541)</f>
        <v>16</v>
      </c>
    </row>
    <row r="541" spans="1:7" ht="23.25" thickBot="1">
      <c r="A541" s="23" t="s">
        <v>116</v>
      </c>
      <c r="B541" s="178"/>
      <c r="C541" s="32" t="s">
        <v>17</v>
      </c>
      <c r="D541" s="32" t="s">
        <v>48</v>
      </c>
      <c r="E541" s="32" t="s">
        <v>130</v>
      </c>
      <c r="F541" s="32" t="s">
        <v>74</v>
      </c>
      <c r="G541" s="34">
        <v>16</v>
      </c>
    </row>
    <row r="542" spans="1:7" ht="14.25" thickTop="1" thickBot="1">
      <c r="A542" s="87" t="s">
        <v>59</v>
      </c>
      <c r="B542" s="88"/>
      <c r="C542" s="88"/>
      <c r="D542" s="88"/>
      <c r="E542" s="88"/>
      <c r="F542" s="88"/>
      <c r="G542" s="117">
        <f>SUM(G10,G21,G276,G518,G265)</f>
        <v>98636.200000000012</v>
      </c>
    </row>
    <row r="543" spans="1:7" ht="13.5" thickTop="1"/>
  </sheetData>
  <mergeCells count="10">
    <mergeCell ref="B321:B333"/>
    <mergeCell ref="A6:G6"/>
    <mergeCell ref="A8:A9"/>
    <mergeCell ref="B8:F8"/>
    <mergeCell ref="G8:G9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4"/>
  <sheetViews>
    <sheetView topLeftCell="A453" zoomScale="130" zoomScaleNormal="130" zoomScaleSheetLayoutView="100" workbookViewId="0">
      <selection activeCell="A245" sqref="A245:XFD251"/>
    </sheetView>
  </sheetViews>
  <sheetFormatPr defaultRowHeight="12.75"/>
  <cols>
    <col min="1" max="1" width="59" style="155" customWidth="1"/>
    <col min="2" max="2" width="7.85546875" style="158" customWidth="1"/>
    <col min="3" max="3" width="6.28515625" style="73" customWidth="1"/>
    <col min="4" max="4" width="15.140625" style="74" customWidth="1"/>
    <col min="5" max="5" width="6.5703125" style="73" customWidth="1"/>
    <col min="6" max="6" width="12.140625" style="73" customWidth="1"/>
  </cols>
  <sheetData>
    <row r="1" spans="1:10">
      <c r="A1" s="4" t="s">
        <v>443</v>
      </c>
      <c r="B1" s="4"/>
      <c r="C1" s="4"/>
      <c r="D1" s="4"/>
      <c r="E1" s="4"/>
      <c r="F1" s="4"/>
    </row>
    <row r="2" spans="1:10">
      <c r="A2" s="4" t="s">
        <v>491</v>
      </c>
      <c r="B2" s="4"/>
      <c r="C2" s="4"/>
      <c r="D2" s="4"/>
      <c r="E2" s="4"/>
      <c r="F2" s="4"/>
    </row>
    <row r="3" spans="1:10">
      <c r="A3" s="4" t="s">
        <v>498</v>
      </c>
      <c r="B3" s="4"/>
      <c r="C3" s="4"/>
      <c r="D3" s="4"/>
      <c r="E3" s="4"/>
      <c r="F3" s="4"/>
    </row>
    <row r="4" spans="1:10">
      <c r="A4" s="4" t="s">
        <v>499</v>
      </c>
      <c r="B4" s="4"/>
      <c r="C4" s="4"/>
      <c r="D4" s="4"/>
      <c r="E4" s="4"/>
      <c r="F4" s="4"/>
    </row>
    <row r="5" spans="1:10">
      <c r="A5" s="4"/>
      <c r="B5" s="4"/>
      <c r="C5" s="4"/>
      <c r="D5" s="4"/>
      <c r="E5" s="4"/>
      <c r="F5" s="4"/>
    </row>
    <row r="6" spans="1:10" ht="37.5" customHeight="1">
      <c r="A6" s="75" t="s">
        <v>487</v>
      </c>
      <c r="B6" s="75"/>
      <c r="C6" s="75"/>
      <c r="D6" s="75"/>
      <c r="E6" s="75"/>
      <c r="F6" s="75"/>
      <c r="G6" s="2"/>
      <c r="H6" s="2"/>
      <c r="I6" s="2"/>
      <c r="J6" s="2"/>
    </row>
    <row r="7" spans="1:10" ht="13.5" thickBot="1">
      <c r="A7" s="76"/>
      <c r="B7" s="77"/>
      <c r="C7" s="78"/>
      <c r="D7" s="79"/>
      <c r="E7" s="78"/>
      <c r="F7" s="80" t="s">
        <v>60</v>
      </c>
    </row>
    <row r="8" spans="1:10" ht="14.25" thickTop="1" thickBot="1">
      <c r="A8" s="81" t="s">
        <v>61</v>
      </c>
      <c r="B8" s="82" t="s">
        <v>62</v>
      </c>
      <c r="C8" s="82"/>
      <c r="D8" s="82"/>
      <c r="E8" s="82"/>
      <c r="F8" s="83" t="s">
        <v>227</v>
      </c>
    </row>
    <row r="9" spans="1:10" ht="85.5" thickBot="1">
      <c r="A9" s="84"/>
      <c r="B9" s="85" t="s">
        <v>63</v>
      </c>
      <c r="C9" s="85" t="s">
        <v>64</v>
      </c>
      <c r="D9" s="85" t="s">
        <v>65</v>
      </c>
      <c r="E9" s="85" t="s">
        <v>66</v>
      </c>
      <c r="F9" s="86"/>
    </row>
    <row r="10" spans="1:10" s="3" customFormat="1" ht="14.25" thickTop="1" thickBot="1">
      <c r="A10" s="87" t="s">
        <v>10</v>
      </c>
      <c r="B10" s="88" t="s">
        <v>11</v>
      </c>
      <c r="C10" s="88"/>
      <c r="D10" s="88"/>
      <c r="E10" s="88"/>
      <c r="F10" s="89">
        <f>SUM(F11,F17,F26,F36,F42,F65,F72,F59)</f>
        <v>11609.6</v>
      </c>
    </row>
    <row r="11" spans="1:10" ht="23.25" thickTop="1">
      <c r="A11" s="90" t="s">
        <v>37</v>
      </c>
      <c r="B11" s="91" t="s">
        <v>11</v>
      </c>
      <c r="C11" s="91" t="s">
        <v>24</v>
      </c>
      <c r="D11" s="91"/>
      <c r="E11" s="91"/>
      <c r="F11" s="92">
        <f>SUM(F12)</f>
        <v>758.6</v>
      </c>
    </row>
    <row r="12" spans="1:10">
      <c r="A12" s="25" t="s">
        <v>230</v>
      </c>
      <c r="B12" s="93" t="s">
        <v>11</v>
      </c>
      <c r="C12" s="93" t="s">
        <v>24</v>
      </c>
      <c r="D12" s="22" t="s">
        <v>229</v>
      </c>
      <c r="E12" s="91"/>
      <c r="F12" s="94">
        <f>SUM(F13)</f>
        <v>758.6</v>
      </c>
    </row>
    <row r="13" spans="1:10" ht="22.5">
      <c r="A13" s="25" t="s">
        <v>395</v>
      </c>
      <c r="B13" s="93" t="s">
        <v>11</v>
      </c>
      <c r="C13" s="93" t="s">
        <v>24</v>
      </c>
      <c r="D13" s="22" t="s">
        <v>91</v>
      </c>
      <c r="E13" s="91"/>
      <c r="F13" s="94">
        <f>SUM(F14)</f>
        <v>758.6</v>
      </c>
    </row>
    <row r="14" spans="1:10">
      <c r="A14" s="57" t="s">
        <v>84</v>
      </c>
      <c r="B14" s="26" t="s">
        <v>11</v>
      </c>
      <c r="C14" s="26" t="s">
        <v>24</v>
      </c>
      <c r="D14" s="26" t="s">
        <v>222</v>
      </c>
      <c r="E14" s="26"/>
      <c r="F14" s="68">
        <f>SUM(F15)</f>
        <v>758.6</v>
      </c>
    </row>
    <row r="15" spans="1:10" ht="22.5">
      <c r="A15" s="57" t="s">
        <v>426</v>
      </c>
      <c r="B15" s="26" t="s">
        <v>11</v>
      </c>
      <c r="C15" s="26" t="s">
        <v>24</v>
      </c>
      <c r="D15" s="26" t="s">
        <v>223</v>
      </c>
      <c r="E15" s="26"/>
      <c r="F15" s="68">
        <f>SUM(F16)</f>
        <v>758.6</v>
      </c>
    </row>
    <row r="16" spans="1:10" ht="33" customHeight="1">
      <c r="A16" s="23" t="s">
        <v>71</v>
      </c>
      <c r="B16" s="32" t="s">
        <v>11</v>
      </c>
      <c r="C16" s="32" t="s">
        <v>24</v>
      </c>
      <c r="D16" s="28" t="s">
        <v>223</v>
      </c>
      <c r="E16" s="32" t="s">
        <v>73</v>
      </c>
      <c r="F16" s="34">
        <v>758.6</v>
      </c>
    </row>
    <row r="17" spans="1:6" ht="33.75">
      <c r="A17" s="95" t="s">
        <v>12</v>
      </c>
      <c r="B17" s="96" t="s">
        <v>11</v>
      </c>
      <c r="C17" s="96" t="s">
        <v>13</v>
      </c>
      <c r="D17" s="96"/>
      <c r="E17" s="96"/>
      <c r="F17" s="68">
        <f>SUM(F18)</f>
        <v>190.1</v>
      </c>
    </row>
    <row r="18" spans="1:6">
      <c r="A18" s="25" t="s">
        <v>230</v>
      </c>
      <c r="B18" s="93" t="s">
        <v>11</v>
      </c>
      <c r="C18" s="93" t="s">
        <v>13</v>
      </c>
      <c r="D18" s="22" t="s">
        <v>229</v>
      </c>
      <c r="E18" s="91"/>
      <c r="F18" s="94">
        <f>SUM(F19)</f>
        <v>190.1</v>
      </c>
    </row>
    <row r="19" spans="1:6" ht="22.5">
      <c r="A19" s="25" t="s">
        <v>395</v>
      </c>
      <c r="B19" s="93" t="s">
        <v>11</v>
      </c>
      <c r="C19" s="93" t="s">
        <v>13</v>
      </c>
      <c r="D19" s="22" t="s">
        <v>91</v>
      </c>
      <c r="E19" s="91"/>
      <c r="F19" s="94">
        <f>SUM(F20)</f>
        <v>190.1</v>
      </c>
    </row>
    <row r="20" spans="1:6">
      <c r="A20" s="57" t="s">
        <v>85</v>
      </c>
      <c r="B20" s="31" t="s">
        <v>11</v>
      </c>
      <c r="C20" s="31" t="s">
        <v>13</v>
      </c>
      <c r="D20" s="26" t="s">
        <v>224</v>
      </c>
      <c r="E20" s="31"/>
      <c r="F20" s="68">
        <f>SUM(F21,F24)</f>
        <v>190.1</v>
      </c>
    </row>
    <row r="21" spans="1:6" ht="22.5">
      <c r="A21" s="57" t="s">
        <v>426</v>
      </c>
      <c r="B21" s="32" t="s">
        <v>11</v>
      </c>
      <c r="C21" s="32" t="s">
        <v>13</v>
      </c>
      <c r="D21" s="26" t="s">
        <v>225</v>
      </c>
      <c r="E21" s="31"/>
      <c r="F21" s="68">
        <f>SUM(F22:F23)</f>
        <v>169.79999999999998</v>
      </c>
    </row>
    <row r="22" spans="1:6" ht="36.75" customHeight="1">
      <c r="A22" s="23" t="s">
        <v>71</v>
      </c>
      <c r="B22" s="32" t="s">
        <v>11</v>
      </c>
      <c r="C22" s="32" t="s">
        <v>13</v>
      </c>
      <c r="D22" s="28" t="s">
        <v>225</v>
      </c>
      <c r="E22" s="32" t="s">
        <v>73</v>
      </c>
      <c r="F22" s="34">
        <v>157.6</v>
      </c>
    </row>
    <row r="23" spans="1:6" ht="22.5">
      <c r="A23" s="23" t="s">
        <v>116</v>
      </c>
      <c r="B23" s="32" t="s">
        <v>11</v>
      </c>
      <c r="C23" s="32" t="s">
        <v>13</v>
      </c>
      <c r="D23" s="28" t="s">
        <v>225</v>
      </c>
      <c r="E23" s="32" t="s">
        <v>74</v>
      </c>
      <c r="F23" s="34">
        <v>12.2</v>
      </c>
    </row>
    <row r="24" spans="1:6" ht="31.5" customHeight="1">
      <c r="A24" s="57" t="s">
        <v>428</v>
      </c>
      <c r="B24" s="32" t="s">
        <v>11</v>
      </c>
      <c r="C24" s="32" t="s">
        <v>13</v>
      </c>
      <c r="D24" s="26" t="s">
        <v>430</v>
      </c>
      <c r="E24" s="31"/>
      <c r="F24" s="97">
        <f>SUM(F25)</f>
        <v>20.3</v>
      </c>
    </row>
    <row r="25" spans="1:6" ht="35.25" customHeight="1" thickBot="1">
      <c r="A25" s="23" t="s">
        <v>71</v>
      </c>
      <c r="B25" s="32" t="s">
        <v>11</v>
      </c>
      <c r="C25" s="32" t="s">
        <v>13</v>
      </c>
      <c r="D25" s="28" t="s">
        <v>430</v>
      </c>
      <c r="E25" s="32" t="s">
        <v>73</v>
      </c>
      <c r="F25" s="98">
        <v>20.3</v>
      </c>
    </row>
    <row r="26" spans="1:6" ht="23.25" thickTop="1">
      <c r="A26" s="50" t="s">
        <v>38</v>
      </c>
      <c r="B26" s="33" t="s">
        <v>11</v>
      </c>
      <c r="C26" s="33" t="s">
        <v>17</v>
      </c>
      <c r="D26" s="33"/>
      <c r="E26" s="33"/>
      <c r="F26" s="68">
        <f>SUM(F27)</f>
        <v>7372.7</v>
      </c>
    </row>
    <row r="27" spans="1:6" ht="45">
      <c r="A27" s="57" t="s">
        <v>342</v>
      </c>
      <c r="B27" s="26" t="s">
        <v>11</v>
      </c>
      <c r="C27" s="26" t="s">
        <v>17</v>
      </c>
      <c r="D27" s="26" t="s">
        <v>96</v>
      </c>
      <c r="E27" s="26"/>
      <c r="F27" s="68">
        <f>SUM(F28)</f>
        <v>7372.7</v>
      </c>
    </row>
    <row r="28" spans="1:6" ht="22.5">
      <c r="A28" s="57" t="s">
        <v>87</v>
      </c>
      <c r="B28" s="26" t="s">
        <v>11</v>
      </c>
      <c r="C28" s="26" t="s">
        <v>17</v>
      </c>
      <c r="D28" s="26" t="s">
        <v>97</v>
      </c>
      <c r="E28" s="26"/>
      <c r="F28" s="68">
        <f>SUM(F29)</f>
        <v>7372.7</v>
      </c>
    </row>
    <row r="29" spans="1:6" ht="22.5">
      <c r="A29" s="57" t="s">
        <v>88</v>
      </c>
      <c r="B29" s="26" t="s">
        <v>11</v>
      </c>
      <c r="C29" s="26" t="s">
        <v>17</v>
      </c>
      <c r="D29" s="26" t="s">
        <v>98</v>
      </c>
      <c r="E29" s="26"/>
      <c r="F29" s="68">
        <f>SUM(F30,F34)</f>
        <v>7372.7</v>
      </c>
    </row>
    <row r="30" spans="1:6" ht="22.5">
      <c r="A30" s="57" t="s">
        <v>426</v>
      </c>
      <c r="B30" s="26" t="s">
        <v>11</v>
      </c>
      <c r="C30" s="26" t="s">
        <v>17</v>
      </c>
      <c r="D30" s="26" t="s">
        <v>86</v>
      </c>
      <c r="E30" s="26"/>
      <c r="F30" s="68">
        <f>SUM(F31:F33)</f>
        <v>6693.2</v>
      </c>
    </row>
    <row r="31" spans="1:6" ht="33.75">
      <c r="A31" s="23" t="s">
        <v>71</v>
      </c>
      <c r="B31" s="32" t="s">
        <v>11</v>
      </c>
      <c r="C31" s="32" t="s">
        <v>17</v>
      </c>
      <c r="D31" s="32" t="s">
        <v>86</v>
      </c>
      <c r="E31" s="32" t="s">
        <v>73</v>
      </c>
      <c r="F31" s="27">
        <v>5010.1000000000004</v>
      </c>
    </row>
    <row r="32" spans="1:6" ht="22.5">
      <c r="A32" s="23" t="s">
        <v>116</v>
      </c>
      <c r="B32" s="32" t="s">
        <v>11</v>
      </c>
      <c r="C32" s="32" t="s">
        <v>17</v>
      </c>
      <c r="D32" s="32" t="s">
        <v>86</v>
      </c>
      <c r="E32" s="32" t="s">
        <v>74</v>
      </c>
      <c r="F32" s="27">
        <v>1652.2</v>
      </c>
    </row>
    <row r="33" spans="1:6">
      <c r="A33" s="23" t="s">
        <v>72</v>
      </c>
      <c r="B33" s="32" t="s">
        <v>11</v>
      </c>
      <c r="C33" s="32" t="s">
        <v>17</v>
      </c>
      <c r="D33" s="32" t="s">
        <v>86</v>
      </c>
      <c r="E33" s="32" t="s">
        <v>75</v>
      </c>
      <c r="F33" s="27">
        <v>30.9</v>
      </c>
    </row>
    <row r="34" spans="1:6" ht="22.5">
      <c r="A34" s="57" t="s">
        <v>428</v>
      </c>
      <c r="B34" s="26" t="s">
        <v>11</v>
      </c>
      <c r="C34" s="26" t="s">
        <v>17</v>
      </c>
      <c r="D34" s="26" t="s">
        <v>427</v>
      </c>
      <c r="E34" s="26"/>
      <c r="F34" s="99">
        <f>SUM(F35)</f>
        <v>679.5</v>
      </c>
    </row>
    <row r="35" spans="1:6" ht="33.75">
      <c r="A35" s="23" t="s">
        <v>71</v>
      </c>
      <c r="B35" s="32" t="s">
        <v>11</v>
      </c>
      <c r="C35" s="32" t="s">
        <v>17</v>
      </c>
      <c r="D35" s="32" t="s">
        <v>427</v>
      </c>
      <c r="E35" s="32" t="s">
        <v>73</v>
      </c>
      <c r="F35" s="27">
        <v>679.5</v>
      </c>
    </row>
    <row r="36" spans="1:6">
      <c r="A36" s="51" t="s">
        <v>262</v>
      </c>
      <c r="B36" s="100" t="s">
        <v>11</v>
      </c>
      <c r="C36" s="100" t="s">
        <v>41</v>
      </c>
      <c r="D36" s="32"/>
      <c r="E36" s="32"/>
      <c r="F36" s="99">
        <f>SUM(F37)</f>
        <v>20.100000000000001</v>
      </c>
    </row>
    <row r="37" spans="1:6" ht="45">
      <c r="A37" s="57" t="s">
        <v>342</v>
      </c>
      <c r="B37" s="101" t="s">
        <v>11</v>
      </c>
      <c r="C37" s="101" t="s">
        <v>41</v>
      </c>
      <c r="D37" s="31" t="s">
        <v>96</v>
      </c>
      <c r="E37" s="32"/>
      <c r="F37" s="99">
        <f>SUM(F38)</f>
        <v>20.100000000000001</v>
      </c>
    </row>
    <row r="38" spans="1:6" ht="22.5">
      <c r="A38" s="57" t="s">
        <v>87</v>
      </c>
      <c r="B38" s="101" t="s">
        <v>11</v>
      </c>
      <c r="C38" s="101" t="s">
        <v>41</v>
      </c>
      <c r="D38" s="31" t="s">
        <v>97</v>
      </c>
      <c r="E38" s="32"/>
      <c r="F38" s="99">
        <f>SUM(F39)</f>
        <v>20.100000000000001</v>
      </c>
    </row>
    <row r="39" spans="1:6" ht="22.5">
      <c r="A39" s="25" t="s">
        <v>89</v>
      </c>
      <c r="B39" s="101" t="s">
        <v>11</v>
      </c>
      <c r="C39" s="101" t="s">
        <v>41</v>
      </c>
      <c r="D39" s="31" t="s">
        <v>99</v>
      </c>
      <c r="E39" s="32"/>
      <c r="F39" s="99">
        <f>SUM(F40)</f>
        <v>20.100000000000001</v>
      </c>
    </row>
    <row r="40" spans="1:6" ht="33.75">
      <c r="A40" s="59" t="s">
        <v>263</v>
      </c>
      <c r="B40" s="101" t="s">
        <v>11</v>
      </c>
      <c r="C40" s="101" t="s">
        <v>41</v>
      </c>
      <c r="D40" s="31" t="s">
        <v>264</v>
      </c>
      <c r="E40" s="32"/>
      <c r="F40" s="99">
        <f>SUM(F41)</f>
        <v>20.100000000000001</v>
      </c>
    </row>
    <row r="41" spans="1:6">
      <c r="A41" s="23" t="s">
        <v>80</v>
      </c>
      <c r="B41" s="102" t="s">
        <v>11</v>
      </c>
      <c r="C41" s="102" t="s">
        <v>41</v>
      </c>
      <c r="D41" s="32" t="s">
        <v>264</v>
      </c>
      <c r="E41" s="32" t="s">
        <v>74</v>
      </c>
      <c r="F41" s="27">
        <v>20.100000000000001</v>
      </c>
    </row>
    <row r="42" spans="1:6" ht="22.5">
      <c r="A42" s="95" t="s">
        <v>52</v>
      </c>
      <c r="B42" s="96" t="s">
        <v>11</v>
      </c>
      <c r="C42" s="96" t="s">
        <v>44</v>
      </c>
      <c r="D42" s="32"/>
      <c r="E42" s="32"/>
      <c r="F42" s="68">
        <f>SUM(F43,F51)</f>
        <v>2199.1999999999998</v>
      </c>
    </row>
    <row r="43" spans="1:6" ht="45">
      <c r="A43" s="57" t="s">
        <v>342</v>
      </c>
      <c r="B43" s="26" t="s">
        <v>11</v>
      </c>
      <c r="C43" s="26" t="s">
        <v>44</v>
      </c>
      <c r="D43" s="26" t="s">
        <v>96</v>
      </c>
      <c r="E43" s="101"/>
      <c r="F43" s="68">
        <f>SUM(F44)</f>
        <v>1871</v>
      </c>
    </row>
    <row r="44" spans="1:6" ht="22.5">
      <c r="A44" s="57" t="s">
        <v>87</v>
      </c>
      <c r="B44" s="26" t="s">
        <v>11</v>
      </c>
      <c r="C44" s="26" t="s">
        <v>44</v>
      </c>
      <c r="D44" s="26" t="s">
        <v>97</v>
      </c>
      <c r="E44" s="101"/>
      <c r="F44" s="68">
        <f>SUM(F45)</f>
        <v>1871</v>
      </c>
    </row>
    <row r="45" spans="1:6" ht="22.5">
      <c r="A45" s="57" t="s">
        <v>88</v>
      </c>
      <c r="B45" s="26" t="s">
        <v>11</v>
      </c>
      <c r="C45" s="26" t="s">
        <v>44</v>
      </c>
      <c r="D45" s="26" t="s">
        <v>98</v>
      </c>
      <c r="E45" s="101"/>
      <c r="F45" s="68">
        <f>SUM(F46,F49)</f>
        <v>1871</v>
      </c>
    </row>
    <row r="46" spans="1:6" ht="22.5">
      <c r="A46" s="57" t="s">
        <v>426</v>
      </c>
      <c r="B46" s="26" t="s">
        <v>11</v>
      </c>
      <c r="C46" s="26" t="s">
        <v>44</v>
      </c>
      <c r="D46" s="26" t="s">
        <v>86</v>
      </c>
      <c r="E46" s="101"/>
      <c r="F46" s="68">
        <f>SUM(F47:F48)</f>
        <v>1819.8</v>
      </c>
    </row>
    <row r="47" spans="1:6" ht="33.75">
      <c r="A47" s="23" t="s">
        <v>71</v>
      </c>
      <c r="B47" s="102" t="s">
        <v>11</v>
      </c>
      <c r="C47" s="102" t="s">
        <v>44</v>
      </c>
      <c r="D47" s="28" t="s">
        <v>86</v>
      </c>
      <c r="E47" s="32" t="s">
        <v>73</v>
      </c>
      <c r="F47" s="34">
        <v>1657</v>
      </c>
    </row>
    <row r="48" spans="1:6" ht="22.5">
      <c r="A48" s="23" t="s">
        <v>116</v>
      </c>
      <c r="B48" s="102" t="s">
        <v>11</v>
      </c>
      <c r="C48" s="102" t="s">
        <v>44</v>
      </c>
      <c r="D48" s="28" t="s">
        <v>86</v>
      </c>
      <c r="E48" s="32" t="s">
        <v>74</v>
      </c>
      <c r="F48" s="34">
        <v>162.80000000000001</v>
      </c>
    </row>
    <row r="49" spans="1:6" ht="22.5">
      <c r="A49" s="57" t="s">
        <v>428</v>
      </c>
      <c r="B49" s="26" t="s">
        <v>11</v>
      </c>
      <c r="C49" s="26" t="s">
        <v>44</v>
      </c>
      <c r="D49" s="26" t="s">
        <v>427</v>
      </c>
      <c r="E49" s="101"/>
      <c r="F49" s="94">
        <f>SUM(F50)</f>
        <v>51.2</v>
      </c>
    </row>
    <row r="50" spans="1:6" ht="33.75">
      <c r="A50" s="23" t="s">
        <v>71</v>
      </c>
      <c r="B50" s="102" t="s">
        <v>11</v>
      </c>
      <c r="C50" s="102" t="s">
        <v>44</v>
      </c>
      <c r="D50" s="28" t="s">
        <v>427</v>
      </c>
      <c r="E50" s="32" t="s">
        <v>73</v>
      </c>
      <c r="F50" s="103">
        <v>51.2</v>
      </c>
    </row>
    <row r="51" spans="1:6">
      <c r="A51" s="25" t="s">
        <v>230</v>
      </c>
      <c r="B51" s="93" t="s">
        <v>11</v>
      </c>
      <c r="C51" s="93" t="s">
        <v>44</v>
      </c>
      <c r="D51" s="22" t="s">
        <v>229</v>
      </c>
      <c r="E51" s="91"/>
      <c r="F51" s="94">
        <f>SUM(F52)</f>
        <v>328.20000000000005</v>
      </c>
    </row>
    <row r="52" spans="1:6" ht="22.5">
      <c r="A52" s="25" t="s">
        <v>395</v>
      </c>
      <c r="B52" s="93" t="s">
        <v>11</v>
      </c>
      <c r="C52" s="93" t="s">
        <v>44</v>
      </c>
      <c r="D52" s="22" t="s">
        <v>91</v>
      </c>
      <c r="E52" s="91"/>
      <c r="F52" s="94">
        <f>SUM(F53)</f>
        <v>328.20000000000005</v>
      </c>
    </row>
    <row r="53" spans="1:6">
      <c r="A53" s="57" t="s">
        <v>247</v>
      </c>
      <c r="B53" s="31" t="s">
        <v>11</v>
      </c>
      <c r="C53" s="31" t="s">
        <v>44</v>
      </c>
      <c r="D53" s="26" t="s">
        <v>245</v>
      </c>
      <c r="E53" s="31"/>
      <c r="F53" s="68">
        <f>SUM(F54,F57)</f>
        <v>328.20000000000005</v>
      </c>
    </row>
    <row r="54" spans="1:6" ht="22.5">
      <c r="A54" s="57" t="s">
        <v>426</v>
      </c>
      <c r="B54" s="32" t="s">
        <v>11</v>
      </c>
      <c r="C54" s="32" t="s">
        <v>44</v>
      </c>
      <c r="D54" s="26" t="s">
        <v>246</v>
      </c>
      <c r="E54" s="31"/>
      <c r="F54" s="68">
        <f>SUM(F55:F56)</f>
        <v>299.10000000000002</v>
      </c>
    </row>
    <row r="55" spans="1:6" ht="33.75">
      <c r="A55" s="23" t="s">
        <v>71</v>
      </c>
      <c r="B55" s="32" t="s">
        <v>11</v>
      </c>
      <c r="C55" s="32" t="s">
        <v>44</v>
      </c>
      <c r="D55" s="28" t="s">
        <v>246</v>
      </c>
      <c r="E55" s="32" t="s">
        <v>73</v>
      </c>
      <c r="F55" s="34">
        <v>299.10000000000002</v>
      </c>
    </row>
    <row r="56" spans="1:6" ht="22.5" hidden="1">
      <c r="A56" s="23" t="s">
        <v>116</v>
      </c>
      <c r="B56" s="32" t="s">
        <v>11</v>
      </c>
      <c r="C56" s="32" t="s">
        <v>44</v>
      </c>
      <c r="D56" s="28" t="s">
        <v>246</v>
      </c>
      <c r="E56" s="32" t="s">
        <v>74</v>
      </c>
      <c r="F56" s="34">
        <v>0</v>
      </c>
    </row>
    <row r="57" spans="1:6" ht="22.5">
      <c r="A57" s="57" t="s">
        <v>428</v>
      </c>
      <c r="B57" s="32" t="s">
        <v>11</v>
      </c>
      <c r="C57" s="32" t="s">
        <v>44</v>
      </c>
      <c r="D57" s="26" t="s">
        <v>429</v>
      </c>
      <c r="E57" s="31"/>
      <c r="F57" s="68">
        <f>SUM(F58)</f>
        <v>29.1</v>
      </c>
    </row>
    <row r="58" spans="1:6" ht="33.75">
      <c r="A58" s="23" t="s">
        <v>71</v>
      </c>
      <c r="B58" s="32" t="s">
        <v>11</v>
      </c>
      <c r="C58" s="32" t="s">
        <v>44</v>
      </c>
      <c r="D58" s="28" t="s">
        <v>429</v>
      </c>
      <c r="E58" s="32" t="s">
        <v>73</v>
      </c>
      <c r="F58" s="34">
        <v>29.1</v>
      </c>
    </row>
    <row r="59" spans="1:6" hidden="1">
      <c r="A59" s="51" t="s">
        <v>447</v>
      </c>
      <c r="B59" s="100" t="s">
        <v>11</v>
      </c>
      <c r="C59" s="100" t="s">
        <v>21</v>
      </c>
      <c r="D59" s="32"/>
      <c r="E59" s="32"/>
      <c r="F59" s="99">
        <f>SUM(F60)</f>
        <v>0</v>
      </c>
    </row>
    <row r="60" spans="1:6" ht="45" hidden="1">
      <c r="A60" s="57" t="s">
        <v>342</v>
      </c>
      <c r="B60" s="101" t="s">
        <v>11</v>
      </c>
      <c r="C60" s="101" t="s">
        <v>21</v>
      </c>
      <c r="D60" s="104" t="s">
        <v>96</v>
      </c>
      <c r="E60" s="32"/>
      <c r="F60" s="99">
        <f>SUM(F61)</f>
        <v>0</v>
      </c>
    </row>
    <row r="61" spans="1:6" ht="22.5" hidden="1">
      <c r="A61" s="57" t="s">
        <v>87</v>
      </c>
      <c r="B61" s="101" t="s">
        <v>11</v>
      </c>
      <c r="C61" s="101" t="s">
        <v>21</v>
      </c>
      <c r="D61" s="104" t="s">
        <v>97</v>
      </c>
      <c r="E61" s="32"/>
      <c r="F61" s="99">
        <f>SUM(F62)</f>
        <v>0</v>
      </c>
    </row>
    <row r="62" spans="1:6" ht="22.5" hidden="1">
      <c r="A62" s="25" t="s">
        <v>448</v>
      </c>
      <c r="B62" s="101" t="s">
        <v>11</v>
      </c>
      <c r="C62" s="101" t="s">
        <v>21</v>
      </c>
      <c r="D62" s="31" t="s">
        <v>449</v>
      </c>
      <c r="E62" s="32"/>
      <c r="F62" s="99">
        <f>SUM(F63)</f>
        <v>0</v>
      </c>
    </row>
    <row r="63" spans="1:6" ht="11.25" hidden="1" customHeight="1">
      <c r="A63" s="59" t="s">
        <v>450</v>
      </c>
      <c r="B63" s="101" t="s">
        <v>11</v>
      </c>
      <c r="C63" s="101" t="s">
        <v>21</v>
      </c>
      <c r="D63" s="31" t="s">
        <v>451</v>
      </c>
      <c r="E63" s="32"/>
      <c r="F63" s="99">
        <f>SUM(F64)</f>
        <v>0</v>
      </c>
    </row>
    <row r="64" spans="1:6" hidden="1">
      <c r="A64" s="23" t="s">
        <v>72</v>
      </c>
      <c r="B64" s="102" t="s">
        <v>11</v>
      </c>
      <c r="C64" s="102" t="s">
        <v>21</v>
      </c>
      <c r="D64" s="32" t="s">
        <v>451</v>
      </c>
      <c r="E64" s="32" t="s">
        <v>75</v>
      </c>
      <c r="F64" s="27">
        <v>0</v>
      </c>
    </row>
    <row r="65" spans="1:6" hidden="1">
      <c r="A65" s="105" t="s">
        <v>53</v>
      </c>
      <c r="B65" s="106" t="s">
        <v>11</v>
      </c>
      <c r="C65" s="106" t="s">
        <v>33</v>
      </c>
      <c r="D65" s="106"/>
      <c r="E65" s="106"/>
      <c r="F65" s="68">
        <f>SUM(F66)</f>
        <v>0</v>
      </c>
    </row>
    <row r="66" spans="1:6" hidden="1">
      <c r="A66" s="25" t="s">
        <v>230</v>
      </c>
      <c r="B66" s="60" t="s">
        <v>11</v>
      </c>
      <c r="C66" s="60" t="s">
        <v>33</v>
      </c>
      <c r="D66" s="60" t="s">
        <v>229</v>
      </c>
      <c r="E66" s="60"/>
      <c r="F66" s="68">
        <f>SUM(F67)</f>
        <v>0</v>
      </c>
    </row>
    <row r="67" spans="1:6" ht="22.5" hidden="1">
      <c r="A67" s="25" t="s">
        <v>395</v>
      </c>
      <c r="B67" s="60" t="s">
        <v>11</v>
      </c>
      <c r="C67" s="60" t="s">
        <v>33</v>
      </c>
      <c r="D67" s="60" t="s">
        <v>91</v>
      </c>
      <c r="E67" s="60"/>
      <c r="F67" s="68">
        <f>SUM(F68,F70)</f>
        <v>0</v>
      </c>
    </row>
    <row r="68" spans="1:6" hidden="1">
      <c r="A68" s="65" t="s">
        <v>92</v>
      </c>
      <c r="B68" s="60" t="s">
        <v>11</v>
      </c>
      <c r="C68" s="60" t="s">
        <v>33</v>
      </c>
      <c r="D68" s="60" t="s">
        <v>93</v>
      </c>
      <c r="E68" s="60"/>
      <c r="F68" s="68">
        <f>SUM(F69)</f>
        <v>0</v>
      </c>
    </row>
    <row r="69" spans="1:6" hidden="1">
      <c r="A69" s="23" t="s">
        <v>72</v>
      </c>
      <c r="B69" s="28" t="s">
        <v>11</v>
      </c>
      <c r="C69" s="28" t="s">
        <v>33</v>
      </c>
      <c r="D69" s="61" t="s">
        <v>93</v>
      </c>
      <c r="E69" s="32" t="s">
        <v>75</v>
      </c>
      <c r="F69" s="34">
        <v>0</v>
      </c>
    </row>
    <row r="70" spans="1:6" ht="22.5" hidden="1">
      <c r="A70" s="107" t="s">
        <v>94</v>
      </c>
      <c r="B70" s="31" t="s">
        <v>11</v>
      </c>
      <c r="C70" s="31" t="s">
        <v>33</v>
      </c>
      <c r="D70" s="60" t="s">
        <v>95</v>
      </c>
      <c r="E70" s="32"/>
      <c r="F70" s="68">
        <f>SUM(F71)</f>
        <v>0</v>
      </c>
    </row>
    <row r="71" spans="1:6" hidden="1">
      <c r="A71" s="23" t="s">
        <v>72</v>
      </c>
      <c r="B71" s="32" t="s">
        <v>11</v>
      </c>
      <c r="C71" s="32" t="s">
        <v>33</v>
      </c>
      <c r="D71" s="61" t="s">
        <v>95</v>
      </c>
      <c r="E71" s="32" t="s">
        <v>75</v>
      </c>
      <c r="F71" s="34">
        <v>0</v>
      </c>
    </row>
    <row r="72" spans="1:6">
      <c r="A72" s="50" t="s">
        <v>14</v>
      </c>
      <c r="B72" s="33" t="s">
        <v>11</v>
      </c>
      <c r="C72" s="33" t="s">
        <v>15</v>
      </c>
      <c r="D72" s="33"/>
      <c r="E72" s="33"/>
      <c r="F72" s="68">
        <f>SUM(F73,F80,F92,F123)</f>
        <v>1068.8999999999999</v>
      </c>
    </row>
    <row r="73" spans="1:6" ht="33.75">
      <c r="A73" s="25" t="s">
        <v>350</v>
      </c>
      <c r="B73" s="35" t="s">
        <v>11</v>
      </c>
      <c r="C73" s="108" t="s">
        <v>15</v>
      </c>
      <c r="D73" s="109" t="s">
        <v>312</v>
      </c>
      <c r="E73" s="45"/>
      <c r="F73" s="97">
        <f>SUM(F74)</f>
        <v>158.19999999999999</v>
      </c>
    </row>
    <row r="74" spans="1:6" ht="22.5">
      <c r="A74" s="25" t="s">
        <v>371</v>
      </c>
      <c r="B74" s="35" t="s">
        <v>11</v>
      </c>
      <c r="C74" s="35" t="s">
        <v>15</v>
      </c>
      <c r="D74" s="35" t="s">
        <v>368</v>
      </c>
      <c r="E74" s="32"/>
      <c r="F74" s="68">
        <f>SUM(F75)</f>
        <v>158.19999999999999</v>
      </c>
    </row>
    <row r="75" spans="1:6">
      <c r="A75" s="25" t="s">
        <v>372</v>
      </c>
      <c r="B75" s="35" t="s">
        <v>11</v>
      </c>
      <c r="C75" s="35" t="s">
        <v>15</v>
      </c>
      <c r="D75" s="35" t="s">
        <v>367</v>
      </c>
      <c r="E75" s="32"/>
      <c r="F75" s="68">
        <f>SUM(F76,F78)</f>
        <v>158.19999999999999</v>
      </c>
    </row>
    <row r="76" spans="1:6" ht="22.5">
      <c r="A76" s="43" t="s">
        <v>408</v>
      </c>
      <c r="B76" s="35" t="s">
        <v>11</v>
      </c>
      <c r="C76" s="35" t="s">
        <v>15</v>
      </c>
      <c r="D76" s="35" t="s">
        <v>409</v>
      </c>
      <c r="E76" s="32"/>
      <c r="F76" s="68">
        <f>SUM(F77)</f>
        <v>0</v>
      </c>
    </row>
    <row r="77" spans="1:6" ht="22.5" hidden="1">
      <c r="A77" s="23" t="s">
        <v>116</v>
      </c>
      <c r="B77" s="36" t="s">
        <v>11</v>
      </c>
      <c r="C77" s="110" t="s">
        <v>15</v>
      </c>
      <c r="D77" s="44" t="s">
        <v>409</v>
      </c>
      <c r="E77" s="45" t="s">
        <v>74</v>
      </c>
      <c r="F77" s="46">
        <v>0</v>
      </c>
    </row>
    <row r="78" spans="1:6" ht="33.75">
      <c r="A78" s="43" t="s">
        <v>410</v>
      </c>
      <c r="B78" s="35" t="s">
        <v>11</v>
      </c>
      <c r="C78" s="35" t="s">
        <v>15</v>
      </c>
      <c r="D78" s="35" t="s">
        <v>411</v>
      </c>
      <c r="E78" s="32"/>
      <c r="F78" s="68">
        <f>SUM(F79)</f>
        <v>158.19999999999999</v>
      </c>
    </row>
    <row r="79" spans="1:6" ht="22.5">
      <c r="A79" s="23" t="s">
        <v>116</v>
      </c>
      <c r="B79" s="36" t="s">
        <v>11</v>
      </c>
      <c r="C79" s="110" t="s">
        <v>15</v>
      </c>
      <c r="D79" s="44" t="s">
        <v>411</v>
      </c>
      <c r="E79" s="45" t="s">
        <v>74</v>
      </c>
      <c r="F79" s="46">
        <v>158.19999999999999</v>
      </c>
    </row>
    <row r="80" spans="1:6" ht="22.5">
      <c r="A80" s="47" t="s">
        <v>343</v>
      </c>
      <c r="B80" s="31" t="s">
        <v>11</v>
      </c>
      <c r="C80" s="31" t="s">
        <v>15</v>
      </c>
      <c r="D80" s="26" t="s">
        <v>235</v>
      </c>
      <c r="E80" s="33"/>
      <c r="F80" s="68">
        <f>SUM(F81)</f>
        <v>17</v>
      </c>
    </row>
    <row r="81" spans="1:6" ht="22.5">
      <c r="A81" s="47" t="s">
        <v>232</v>
      </c>
      <c r="B81" s="31" t="s">
        <v>11</v>
      </c>
      <c r="C81" s="31" t="s">
        <v>15</v>
      </c>
      <c r="D81" s="26" t="s">
        <v>236</v>
      </c>
      <c r="E81" s="33"/>
      <c r="F81" s="68">
        <f>SUM(F82)</f>
        <v>17</v>
      </c>
    </row>
    <row r="82" spans="1:6" ht="22.5">
      <c r="A82" s="47" t="s">
        <v>233</v>
      </c>
      <c r="B82" s="31" t="s">
        <v>11</v>
      </c>
      <c r="C82" s="31" t="s">
        <v>15</v>
      </c>
      <c r="D82" s="26" t="s">
        <v>237</v>
      </c>
      <c r="E82" s="33"/>
      <c r="F82" s="68">
        <f>SUM(F83,F85,F87,F90)</f>
        <v>17</v>
      </c>
    </row>
    <row r="83" spans="1:6">
      <c r="A83" s="47" t="s">
        <v>253</v>
      </c>
      <c r="B83" s="31" t="s">
        <v>11</v>
      </c>
      <c r="C83" s="31" t="s">
        <v>15</v>
      </c>
      <c r="D83" s="26" t="s">
        <v>252</v>
      </c>
      <c r="E83" s="33"/>
      <c r="F83" s="68">
        <f>SUM(F84)</f>
        <v>10</v>
      </c>
    </row>
    <row r="84" spans="1:6" ht="22.5">
      <c r="A84" s="23" t="s">
        <v>81</v>
      </c>
      <c r="B84" s="32" t="s">
        <v>11</v>
      </c>
      <c r="C84" s="32" t="s">
        <v>15</v>
      </c>
      <c r="D84" s="28" t="s">
        <v>252</v>
      </c>
      <c r="E84" s="28" t="s">
        <v>78</v>
      </c>
      <c r="F84" s="34">
        <v>10</v>
      </c>
    </row>
    <row r="85" spans="1:6" ht="22.5">
      <c r="A85" s="47" t="s">
        <v>234</v>
      </c>
      <c r="B85" s="31" t="s">
        <v>11</v>
      </c>
      <c r="C85" s="31" t="s">
        <v>15</v>
      </c>
      <c r="D85" s="26" t="s">
        <v>238</v>
      </c>
      <c r="E85" s="33"/>
      <c r="F85" s="68">
        <f>SUM(F86)</f>
        <v>7</v>
      </c>
    </row>
    <row r="86" spans="1:6" ht="22.5">
      <c r="A86" s="23" t="s">
        <v>81</v>
      </c>
      <c r="B86" s="32" t="s">
        <v>11</v>
      </c>
      <c r="C86" s="32" t="s">
        <v>15</v>
      </c>
      <c r="D86" s="28" t="s">
        <v>238</v>
      </c>
      <c r="E86" s="28" t="s">
        <v>78</v>
      </c>
      <c r="F86" s="34">
        <v>7</v>
      </c>
    </row>
    <row r="87" spans="1:6" ht="22.5" hidden="1">
      <c r="A87" s="25" t="s">
        <v>307</v>
      </c>
      <c r="B87" s="31" t="s">
        <v>11</v>
      </c>
      <c r="C87" s="31" t="s">
        <v>15</v>
      </c>
      <c r="D87" s="26" t="s">
        <v>308</v>
      </c>
      <c r="E87" s="33"/>
      <c r="F87" s="68">
        <f>SUM(F88:F89)</f>
        <v>0</v>
      </c>
    </row>
    <row r="88" spans="1:6" ht="33.75" hidden="1">
      <c r="A88" s="23" t="s">
        <v>71</v>
      </c>
      <c r="B88" s="32" t="s">
        <v>11</v>
      </c>
      <c r="C88" s="32" t="s">
        <v>15</v>
      </c>
      <c r="D88" s="28" t="s">
        <v>308</v>
      </c>
      <c r="E88" s="28" t="s">
        <v>73</v>
      </c>
      <c r="F88" s="34">
        <v>0</v>
      </c>
    </row>
    <row r="89" spans="1:6" ht="22.5" hidden="1">
      <c r="A89" s="23" t="s">
        <v>116</v>
      </c>
      <c r="B89" s="32" t="s">
        <v>11</v>
      </c>
      <c r="C89" s="32" t="s">
        <v>15</v>
      </c>
      <c r="D89" s="28" t="s">
        <v>308</v>
      </c>
      <c r="E89" s="28" t="s">
        <v>74</v>
      </c>
      <c r="F89" s="34">
        <v>0</v>
      </c>
    </row>
    <row r="90" spans="1:6" ht="22.5" hidden="1">
      <c r="A90" s="25" t="s">
        <v>413</v>
      </c>
      <c r="B90" s="31" t="s">
        <v>11</v>
      </c>
      <c r="C90" s="31" t="s">
        <v>15</v>
      </c>
      <c r="D90" s="26" t="s">
        <v>412</v>
      </c>
      <c r="E90" s="33"/>
      <c r="F90" s="68">
        <f>SUM(F91)</f>
        <v>0</v>
      </c>
    </row>
    <row r="91" spans="1:6" ht="22.5" hidden="1">
      <c r="A91" s="23" t="s">
        <v>116</v>
      </c>
      <c r="B91" s="32" t="s">
        <v>11</v>
      </c>
      <c r="C91" s="32" t="s">
        <v>15</v>
      </c>
      <c r="D91" s="28" t="s">
        <v>412</v>
      </c>
      <c r="E91" s="28" t="s">
        <v>74</v>
      </c>
      <c r="F91" s="34">
        <v>0</v>
      </c>
    </row>
    <row r="92" spans="1:6" ht="45">
      <c r="A92" s="57" t="s">
        <v>342</v>
      </c>
      <c r="B92" s="26" t="s">
        <v>11</v>
      </c>
      <c r="C92" s="26" t="s">
        <v>15</v>
      </c>
      <c r="D92" s="26" t="s">
        <v>96</v>
      </c>
      <c r="E92" s="101"/>
      <c r="F92" s="68">
        <f>SUM(F93,F113,F117)</f>
        <v>885.99999999999989</v>
      </c>
    </row>
    <row r="93" spans="1:6" ht="22.5">
      <c r="A93" s="57" t="s">
        <v>87</v>
      </c>
      <c r="B93" s="26" t="s">
        <v>11</v>
      </c>
      <c r="C93" s="26" t="s">
        <v>15</v>
      </c>
      <c r="D93" s="26" t="s">
        <v>97</v>
      </c>
      <c r="E93" s="101"/>
      <c r="F93" s="68">
        <f>SUM(F94,F99,F110)</f>
        <v>885.99999999999989</v>
      </c>
    </row>
    <row r="94" spans="1:6" ht="22.5">
      <c r="A94" s="57" t="s">
        <v>88</v>
      </c>
      <c r="B94" s="26" t="s">
        <v>11</v>
      </c>
      <c r="C94" s="26" t="s">
        <v>15</v>
      </c>
      <c r="D94" s="26" t="s">
        <v>98</v>
      </c>
      <c r="E94" s="101"/>
      <c r="F94" s="68">
        <f>SUM(F95)</f>
        <v>677.19999999999993</v>
      </c>
    </row>
    <row r="95" spans="1:6" ht="22.5">
      <c r="A95" s="57" t="s">
        <v>426</v>
      </c>
      <c r="B95" s="26" t="s">
        <v>11</v>
      </c>
      <c r="C95" s="26" t="s">
        <v>15</v>
      </c>
      <c r="D95" s="26" t="s">
        <v>86</v>
      </c>
      <c r="E95" s="101"/>
      <c r="F95" s="68">
        <f>SUM(F96:F98)</f>
        <v>677.19999999999993</v>
      </c>
    </row>
    <row r="96" spans="1:6" ht="33.75">
      <c r="A96" s="23" t="s">
        <v>71</v>
      </c>
      <c r="B96" s="102" t="s">
        <v>11</v>
      </c>
      <c r="C96" s="102" t="s">
        <v>15</v>
      </c>
      <c r="D96" s="28" t="s">
        <v>86</v>
      </c>
      <c r="E96" s="32" t="s">
        <v>73</v>
      </c>
      <c r="F96" s="34">
        <v>600.79999999999995</v>
      </c>
    </row>
    <row r="97" spans="1:6" ht="22.5">
      <c r="A97" s="23" t="s">
        <v>116</v>
      </c>
      <c r="B97" s="102" t="s">
        <v>11</v>
      </c>
      <c r="C97" s="102" t="s">
        <v>15</v>
      </c>
      <c r="D97" s="28" t="s">
        <v>86</v>
      </c>
      <c r="E97" s="32" t="s">
        <v>74</v>
      </c>
      <c r="F97" s="34">
        <v>76.400000000000006</v>
      </c>
    </row>
    <row r="98" spans="1:6">
      <c r="A98" s="23" t="s">
        <v>72</v>
      </c>
      <c r="B98" s="102" t="s">
        <v>11</v>
      </c>
      <c r="C98" s="102" t="s">
        <v>15</v>
      </c>
      <c r="D98" s="28" t="s">
        <v>86</v>
      </c>
      <c r="E98" s="32" t="s">
        <v>75</v>
      </c>
      <c r="F98" s="34">
        <v>0</v>
      </c>
    </row>
    <row r="99" spans="1:6" ht="22.5">
      <c r="A99" s="29" t="s">
        <v>89</v>
      </c>
      <c r="B99" s="31" t="s">
        <v>11</v>
      </c>
      <c r="C99" s="31" t="s">
        <v>15</v>
      </c>
      <c r="D99" s="26" t="s">
        <v>99</v>
      </c>
      <c r="E99" s="26"/>
      <c r="F99" s="99">
        <f>SUM(F100,F102,F105,F108)</f>
        <v>208.79999999999998</v>
      </c>
    </row>
    <row r="100" spans="1:6" ht="22.5" hidden="1">
      <c r="A100" s="111" t="s">
        <v>102</v>
      </c>
      <c r="B100" s="31" t="s">
        <v>11</v>
      </c>
      <c r="C100" s="31" t="s">
        <v>15</v>
      </c>
      <c r="D100" s="17" t="s">
        <v>103</v>
      </c>
      <c r="E100" s="26"/>
      <c r="F100" s="99">
        <f>SUM(F101)</f>
        <v>0</v>
      </c>
    </row>
    <row r="101" spans="1:6" ht="33.75" hidden="1">
      <c r="A101" s="23" t="s">
        <v>71</v>
      </c>
      <c r="B101" s="32" t="s">
        <v>11</v>
      </c>
      <c r="C101" s="32" t="s">
        <v>15</v>
      </c>
      <c r="D101" s="24" t="s">
        <v>103</v>
      </c>
      <c r="E101" s="32" t="s">
        <v>73</v>
      </c>
      <c r="F101" s="27">
        <v>0</v>
      </c>
    </row>
    <row r="102" spans="1:6" ht="33.75">
      <c r="A102" s="112" t="s">
        <v>104</v>
      </c>
      <c r="B102" s="31" t="s">
        <v>11</v>
      </c>
      <c r="C102" s="31" t="s">
        <v>15</v>
      </c>
      <c r="D102" s="17" t="s">
        <v>105</v>
      </c>
      <c r="E102" s="31"/>
      <c r="F102" s="68">
        <f>SUM(F103:F104)</f>
        <v>208.79999999999998</v>
      </c>
    </row>
    <row r="103" spans="1:6" ht="33.75">
      <c r="A103" s="23" t="s">
        <v>71</v>
      </c>
      <c r="B103" s="32" t="s">
        <v>11</v>
      </c>
      <c r="C103" s="32" t="s">
        <v>15</v>
      </c>
      <c r="D103" s="24" t="s">
        <v>105</v>
      </c>
      <c r="E103" s="32" t="s">
        <v>73</v>
      </c>
      <c r="F103" s="34">
        <v>204.7</v>
      </c>
    </row>
    <row r="104" spans="1:6" ht="22.5">
      <c r="A104" s="23" t="s">
        <v>116</v>
      </c>
      <c r="B104" s="32" t="s">
        <v>11</v>
      </c>
      <c r="C104" s="32" t="s">
        <v>15</v>
      </c>
      <c r="D104" s="24" t="s">
        <v>105</v>
      </c>
      <c r="E104" s="32" t="s">
        <v>74</v>
      </c>
      <c r="F104" s="27">
        <v>4.0999999999999996</v>
      </c>
    </row>
    <row r="105" spans="1:6" ht="33.75" hidden="1">
      <c r="A105" s="25" t="s">
        <v>106</v>
      </c>
      <c r="B105" s="31" t="s">
        <v>11</v>
      </c>
      <c r="C105" s="31" t="s">
        <v>15</v>
      </c>
      <c r="D105" s="17" t="s">
        <v>107</v>
      </c>
      <c r="E105" s="28"/>
      <c r="F105" s="99">
        <f>SUM(F106:F107)</f>
        <v>0</v>
      </c>
    </row>
    <row r="106" spans="1:6" ht="33.75" hidden="1">
      <c r="A106" s="23" t="s">
        <v>71</v>
      </c>
      <c r="B106" s="32" t="s">
        <v>11</v>
      </c>
      <c r="C106" s="32" t="s">
        <v>15</v>
      </c>
      <c r="D106" s="24" t="s">
        <v>107</v>
      </c>
      <c r="E106" s="28" t="s">
        <v>73</v>
      </c>
      <c r="F106" s="34">
        <v>0</v>
      </c>
    </row>
    <row r="107" spans="1:6" ht="22.5" hidden="1">
      <c r="A107" s="23" t="s">
        <v>116</v>
      </c>
      <c r="B107" s="32" t="s">
        <v>11</v>
      </c>
      <c r="C107" s="32" t="s">
        <v>15</v>
      </c>
      <c r="D107" s="24" t="s">
        <v>107</v>
      </c>
      <c r="E107" s="32" t="s">
        <v>74</v>
      </c>
      <c r="F107" s="34">
        <v>0</v>
      </c>
    </row>
    <row r="108" spans="1:6" ht="33.75" hidden="1">
      <c r="A108" s="25" t="s">
        <v>108</v>
      </c>
      <c r="B108" s="31" t="s">
        <v>11</v>
      </c>
      <c r="C108" s="31" t="s">
        <v>15</v>
      </c>
      <c r="D108" s="17" t="s">
        <v>109</v>
      </c>
      <c r="E108" s="32"/>
      <c r="F108" s="68">
        <f>SUM(F109)</f>
        <v>0</v>
      </c>
    </row>
    <row r="109" spans="1:6" ht="22.5" hidden="1">
      <c r="A109" s="23" t="s">
        <v>116</v>
      </c>
      <c r="B109" s="32" t="s">
        <v>11</v>
      </c>
      <c r="C109" s="32" t="s">
        <v>15</v>
      </c>
      <c r="D109" s="24" t="s">
        <v>109</v>
      </c>
      <c r="E109" s="32" t="s">
        <v>74</v>
      </c>
      <c r="F109" s="27">
        <v>0</v>
      </c>
    </row>
    <row r="110" spans="1:6" hidden="1">
      <c r="A110" s="25" t="s">
        <v>335</v>
      </c>
      <c r="B110" s="31" t="s">
        <v>11</v>
      </c>
      <c r="C110" s="31" t="s">
        <v>15</v>
      </c>
      <c r="D110" s="17" t="s">
        <v>333</v>
      </c>
      <c r="E110" s="32"/>
      <c r="F110" s="99">
        <f>SUM(F111)</f>
        <v>0</v>
      </c>
    </row>
    <row r="111" spans="1:6" ht="0.75" hidden="1" customHeight="1">
      <c r="A111" s="25" t="s">
        <v>336</v>
      </c>
      <c r="B111" s="31" t="s">
        <v>11</v>
      </c>
      <c r="C111" s="31" t="s">
        <v>15</v>
      </c>
      <c r="D111" s="113" t="s">
        <v>334</v>
      </c>
      <c r="E111" s="32"/>
      <c r="F111" s="27">
        <f>SUM(F112)</f>
        <v>0</v>
      </c>
    </row>
    <row r="112" spans="1:6" ht="22.5" hidden="1">
      <c r="A112" s="23" t="s">
        <v>116</v>
      </c>
      <c r="B112" s="32" t="s">
        <v>11</v>
      </c>
      <c r="C112" s="32" t="s">
        <v>15</v>
      </c>
      <c r="D112" s="114" t="s">
        <v>334</v>
      </c>
      <c r="E112" s="32" t="s">
        <v>74</v>
      </c>
      <c r="F112" s="27"/>
    </row>
    <row r="113" spans="1:6" ht="22.5" hidden="1">
      <c r="A113" s="25" t="s">
        <v>110</v>
      </c>
      <c r="B113" s="31" t="s">
        <v>11</v>
      </c>
      <c r="C113" s="31" t="s">
        <v>15</v>
      </c>
      <c r="D113" s="31" t="s">
        <v>115</v>
      </c>
      <c r="E113" s="32"/>
      <c r="F113" s="99">
        <f>SUM(F114)</f>
        <v>0</v>
      </c>
    </row>
    <row r="114" spans="1:6" ht="22.5" hidden="1">
      <c r="A114" s="29" t="s">
        <v>111</v>
      </c>
      <c r="B114" s="31" t="s">
        <v>11</v>
      </c>
      <c r="C114" s="31" t="s">
        <v>15</v>
      </c>
      <c r="D114" s="31" t="s">
        <v>113</v>
      </c>
      <c r="E114" s="26"/>
      <c r="F114" s="99">
        <f>SUM(F115)</f>
        <v>0</v>
      </c>
    </row>
    <row r="115" spans="1:6" ht="45" hidden="1">
      <c r="A115" s="25" t="s">
        <v>112</v>
      </c>
      <c r="B115" s="31" t="s">
        <v>11</v>
      </c>
      <c r="C115" s="31" t="s">
        <v>15</v>
      </c>
      <c r="D115" s="31" t="s">
        <v>114</v>
      </c>
      <c r="E115" s="32"/>
      <c r="F115" s="99">
        <f>SUM(F116)</f>
        <v>0</v>
      </c>
    </row>
    <row r="116" spans="1:6" ht="22.5" hidden="1">
      <c r="A116" s="23" t="s">
        <v>116</v>
      </c>
      <c r="B116" s="32" t="s">
        <v>11</v>
      </c>
      <c r="C116" s="32" t="s">
        <v>15</v>
      </c>
      <c r="D116" s="32" t="s">
        <v>114</v>
      </c>
      <c r="E116" s="28" t="s">
        <v>74</v>
      </c>
      <c r="F116" s="27">
        <v>0</v>
      </c>
    </row>
    <row r="117" spans="1:6" ht="22.5" hidden="1" customHeight="1">
      <c r="A117" s="25" t="s">
        <v>123</v>
      </c>
      <c r="B117" s="32" t="s">
        <v>11</v>
      </c>
      <c r="C117" s="32" t="s">
        <v>15</v>
      </c>
      <c r="D117" s="31" t="s">
        <v>128</v>
      </c>
      <c r="E117" s="32"/>
      <c r="F117" s="99">
        <f>SUM(F118)</f>
        <v>0</v>
      </c>
    </row>
    <row r="118" spans="1:6" ht="22.5" hidden="1">
      <c r="A118" s="29" t="s">
        <v>124</v>
      </c>
      <c r="B118" s="32" t="s">
        <v>11</v>
      </c>
      <c r="C118" s="32" t="s">
        <v>15</v>
      </c>
      <c r="D118" s="31" t="s">
        <v>129</v>
      </c>
      <c r="E118" s="26"/>
      <c r="F118" s="68">
        <f>SUM(F119,F121)</f>
        <v>0</v>
      </c>
    </row>
    <row r="119" spans="1:6" ht="33.75" hidden="1">
      <c r="A119" s="29" t="s">
        <v>126</v>
      </c>
      <c r="B119" s="32" t="s">
        <v>11</v>
      </c>
      <c r="C119" s="32" t="s">
        <v>15</v>
      </c>
      <c r="D119" s="31" t="s">
        <v>131</v>
      </c>
      <c r="E119" s="26"/>
      <c r="F119" s="99">
        <f>SUM(F120)</f>
        <v>0</v>
      </c>
    </row>
    <row r="120" spans="1:6" ht="22.5" hidden="1">
      <c r="A120" s="23" t="s">
        <v>116</v>
      </c>
      <c r="B120" s="32" t="s">
        <v>11</v>
      </c>
      <c r="C120" s="32" t="s">
        <v>15</v>
      </c>
      <c r="D120" s="32" t="s">
        <v>131</v>
      </c>
      <c r="E120" s="28" t="s">
        <v>74</v>
      </c>
      <c r="F120" s="27">
        <v>0</v>
      </c>
    </row>
    <row r="121" spans="1:6" hidden="1">
      <c r="A121" s="25" t="s">
        <v>127</v>
      </c>
      <c r="B121" s="32" t="s">
        <v>11</v>
      </c>
      <c r="C121" s="32" t="s">
        <v>15</v>
      </c>
      <c r="D121" s="31" t="s">
        <v>132</v>
      </c>
      <c r="E121" s="32"/>
      <c r="F121" s="99">
        <f>SUM(F122)</f>
        <v>0</v>
      </c>
    </row>
    <row r="122" spans="1:6" ht="22.5" hidden="1">
      <c r="A122" s="23" t="s">
        <v>116</v>
      </c>
      <c r="B122" s="32" t="s">
        <v>11</v>
      </c>
      <c r="C122" s="32" t="s">
        <v>15</v>
      </c>
      <c r="D122" s="32" t="s">
        <v>132</v>
      </c>
      <c r="E122" s="28" t="s">
        <v>74</v>
      </c>
      <c r="F122" s="27">
        <v>0</v>
      </c>
    </row>
    <row r="123" spans="1:6">
      <c r="A123" s="25" t="s">
        <v>230</v>
      </c>
      <c r="B123" s="60" t="s">
        <v>11</v>
      </c>
      <c r="C123" s="60" t="s">
        <v>15</v>
      </c>
      <c r="D123" s="60" t="s">
        <v>229</v>
      </c>
      <c r="E123" s="60"/>
      <c r="F123" s="68">
        <f>SUM(F124)</f>
        <v>7.7</v>
      </c>
    </row>
    <row r="124" spans="1:6" ht="22.5">
      <c r="A124" s="25" t="s">
        <v>395</v>
      </c>
      <c r="B124" s="60" t="s">
        <v>11</v>
      </c>
      <c r="C124" s="60" t="s">
        <v>15</v>
      </c>
      <c r="D124" s="60" t="s">
        <v>91</v>
      </c>
      <c r="E124" s="60"/>
      <c r="F124" s="68">
        <f>SUM(F125)</f>
        <v>7.7</v>
      </c>
    </row>
    <row r="125" spans="1:6">
      <c r="A125" s="65" t="s">
        <v>92</v>
      </c>
      <c r="B125" s="60" t="s">
        <v>11</v>
      </c>
      <c r="C125" s="60" t="s">
        <v>15</v>
      </c>
      <c r="D125" s="60" t="s">
        <v>93</v>
      </c>
      <c r="E125" s="60"/>
      <c r="F125" s="68">
        <f>SUM(F126:F127)</f>
        <v>7.7</v>
      </c>
    </row>
    <row r="126" spans="1:6" ht="22.5">
      <c r="A126" s="23" t="s">
        <v>116</v>
      </c>
      <c r="B126" s="28" t="s">
        <v>11</v>
      </c>
      <c r="C126" s="28" t="s">
        <v>15</v>
      </c>
      <c r="D126" s="61" t="s">
        <v>93</v>
      </c>
      <c r="E126" s="32" t="s">
        <v>74</v>
      </c>
      <c r="F126" s="34">
        <v>5</v>
      </c>
    </row>
    <row r="127" spans="1:6" ht="13.5" thickBot="1">
      <c r="A127" s="23" t="s">
        <v>76</v>
      </c>
      <c r="B127" s="115" t="s">
        <v>11</v>
      </c>
      <c r="C127" s="115" t="s">
        <v>15</v>
      </c>
      <c r="D127" s="116" t="s">
        <v>93</v>
      </c>
      <c r="E127" s="45" t="s">
        <v>77</v>
      </c>
      <c r="F127" s="46">
        <v>2.7</v>
      </c>
    </row>
    <row r="128" spans="1:6" ht="14.25" thickTop="1" thickBot="1">
      <c r="A128" s="87" t="s">
        <v>54</v>
      </c>
      <c r="B128" s="88" t="s">
        <v>24</v>
      </c>
      <c r="C128" s="88"/>
      <c r="D128" s="88"/>
      <c r="E128" s="88"/>
      <c r="F128" s="117">
        <f t="shared" ref="F128:F133" si="0">SUM(F129)</f>
        <v>292</v>
      </c>
    </row>
    <row r="129" spans="1:6" ht="13.5" thickTop="1">
      <c r="A129" s="118" t="s">
        <v>67</v>
      </c>
      <c r="B129" s="119" t="s">
        <v>24</v>
      </c>
      <c r="C129" s="119" t="s">
        <v>13</v>
      </c>
      <c r="D129" s="119"/>
      <c r="E129" s="119"/>
      <c r="F129" s="97">
        <f t="shared" si="0"/>
        <v>292</v>
      </c>
    </row>
    <row r="130" spans="1:6" ht="45">
      <c r="A130" s="57" t="s">
        <v>342</v>
      </c>
      <c r="B130" s="31" t="s">
        <v>24</v>
      </c>
      <c r="C130" s="31" t="s">
        <v>13</v>
      </c>
      <c r="D130" s="26" t="s">
        <v>96</v>
      </c>
      <c r="E130" s="31"/>
      <c r="F130" s="68">
        <f t="shared" si="0"/>
        <v>292</v>
      </c>
    </row>
    <row r="131" spans="1:6" ht="22.5">
      <c r="A131" s="57" t="s">
        <v>87</v>
      </c>
      <c r="B131" s="31" t="s">
        <v>24</v>
      </c>
      <c r="C131" s="31" t="s">
        <v>13</v>
      </c>
      <c r="D131" s="26" t="s">
        <v>97</v>
      </c>
      <c r="E131" s="120"/>
      <c r="F131" s="63">
        <f t="shared" si="0"/>
        <v>292</v>
      </c>
    </row>
    <row r="132" spans="1:6" ht="22.5">
      <c r="A132" s="29" t="s">
        <v>89</v>
      </c>
      <c r="B132" s="31" t="s">
        <v>24</v>
      </c>
      <c r="C132" s="31" t="s">
        <v>13</v>
      </c>
      <c r="D132" s="26" t="s">
        <v>99</v>
      </c>
      <c r="E132" s="120"/>
      <c r="F132" s="63">
        <f t="shared" si="0"/>
        <v>292</v>
      </c>
    </row>
    <row r="133" spans="1:6" ht="22.5">
      <c r="A133" s="21" t="s">
        <v>90</v>
      </c>
      <c r="B133" s="31" t="s">
        <v>24</v>
      </c>
      <c r="C133" s="31" t="s">
        <v>13</v>
      </c>
      <c r="D133" s="17" t="s">
        <v>133</v>
      </c>
      <c r="E133" s="120"/>
      <c r="F133" s="63">
        <f t="shared" si="0"/>
        <v>292</v>
      </c>
    </row>
    <row r="134" spans="1:6" ht="13.5" thickBot="1">
      <c r="A134" s="23" t="s">
        <v>25</v>
      </c>
      <c r="B134" s="45" t="s">
        <v>24</v>
      </c>
      <c r="C134" s="45" t="s">
        <v>13</v>
      </c>
      <c r="D134" s="121" t="s">
        <v>133</v>
      </c>
      <c r="E134" s="122" t="s">
        <v>79</v>
      </c>
      <c r="F134" s="41">
        <v>292</v>
      </c>
    </row>
    <row r="135" spans="1:6" ht="14.25" thickTop="1" thickBot="1">
      <c r="A135" s="123" t="s">
        <v>70</v>
      </c>
      <c r="B135" s="124" t="s">
        <v>13</v>
      </c>
      <c r="C135" s="125"/>
      <c r="D135" s="125"/>
      <c r="E135" s="125"/>
      <c r="F135" s="126">
        <f>SUM(F136)</f>
        <v>868.40000000000009</v>
      </c>
    </row>
    <row r="136" spans="1:6" ht="22.5" customHeight="1" thickTop="1">
      <c r="A136" s="51" t="s">
        <v>392</v>
      </c>
      <c r="B136" s="96" t="s">
        <v>13</v>
      </c>
      <c r="C136" s="96" t="s">
        <v>30</v>
      </c>
      <c r="D136" s="28"/>
      <c r="E136" s="32"/>
      <c r="F136" s="68">
        <f>SUM(F137,F142)</f>
        <v>868.40000000000009</v>
      </c>
    </row>
    <row r="137" spans="1:6" ht="22.5" hidden="1">
      <c r="A137" s="47" t="s">
        <v>343</v>
      </c>
      <c r="B137" s="31" t="s">
        <v>13</v>
      </c>
      <c r="C137" s="31" t="s">
        <v>30</v>
      </c>
      <c r="D137" s="26" t="s">
        <v>235</v>
      </c>
      <c r="E137" s="32"/>
      <c r="F137" s="127">
        <f t="shared" ref="F137:F140" si="1">SUM(F138)</f>
        <v>0</v>
      </c>
    </row>
    <row r="138" spans="1:6" ht="22.5" hidden="1">
      <c r="A138" s="25" t="s">
        <v>285</v>
      </c>
      <c r="B138" s="31" t="s">
        <v>13</v>
      </c>
      <c r="C138" s="31" t="s">
        <v>30</v>
      </c>
      <c r="D138" s="26" t="s">
        <v>273</v>
      </c>
      <c r="E138" s="31"/>
      <c r="F138" s="127">
        <f t="shared" si="1"/>
        <v>0</v>
      </c>
    </row>
    <row r="139" spans="1:6" hidden="1">
      <c r="A139" s="25" t="s">
        <v>272</v>
      </c>
      <c r="B139" s="31" t="s">
        <v>13</v>
      </c>
      <c r="C139" s="31" t="s">
        <v>30</v>
      </c>
      <c r="D139" s="26" t="s">
        <v>274</v>
      </c>
      <c r="E139" s="31"/>
      <c r="F139" s="127">
        <f t="shared" si="1"/>
        <v>0</v>
      </c>
    </row>
    <row r="140" spans="1:6" ht="22.5" hidden="1">
      <c r="A140" s="25" t="s">
        <v>306</v>
      </c>
      <c r="B140" s="31" t="s">
        <v>13</v>
      </c>
      <c r="C140" s="31" t="s">
        <v>30</v>
      </c>
      <c r="D140" s="26" t="s">
        <v>275</v>
      </c>
      <c r="E140" s="31"/>
      <c r="F140" s="127">
        <f t="shared" si="1"/>
        <v>0</v>
      </c>
    </row>
    <row r="141" spans="1:6" hidden="1">
      <c r="A141" s="23" t="s">
        <v>25</v>
      </c>
      <c r="B141" s="32" t="s">
        <v>13</v>
      </c>
      <c r="C141" s="32" t="s">
        <v>30</v>
      </c>
      <c r="D141" s="28" t="s">
        <v>275</v>
      </c>
      <c r="E141" s="32" t="s">
        <v>79</v>
      </c>
      <c r="F141" s="52">
        <v>0</v>
      </c>
    </row>
    <row r="142" spans="1:6" ht="45">
      <c r="A142" s="57" t="s">
        <v>342</v>
      </c>
      <c r="B142" s="31" t="s">
        <v>13</v>
      </c>
      <c r="C142" s="31" t="s">
        <v>30</v>
      </c>
      <c r="D142" s="26" t="s">
        <v>96</v>
      </c>
      <c r="E142" s="32"/>
      <c r="F142" s="68">
        <f>SUM(F143)</f>
        <v>868.40000000000009</v>
      </c>
    </row>
    <row r="143" spans="1:6" ht="22.5">
      <c r="A143" s="25" t="s">
        <v>117</v>
      </c>
      <c r="B143" s="31" t="s">
        <v>13</v>
      </c>
      <c r="C143" s="31" t="s">
        <v>30</v>
      </c>
      <c r="D143" s="31" t="s">
        <v>121</v>
      </c>
      <c r="E143" s="32"/>
      <c r="F143" s="99">
        <f>SUM(F144)</f>
        <v>868.40000000000009</v>
      </c>
    </row>
    <row r="144" spans="1:6" ht="13.5" customHeight="1">
      <c r="A144" s="25" t="s">
        <v>118</v>
      </c>
      <c r="B144" s="31" t="s">
        <v>13</v>
      </c>
      <c r="C144" s="31" t="s">
        <v>30</v>
      </c>
      <c r="D144" s="31" t="s">
        <v>120</v>
      </c>
      <c r="E144" s="32"/>
      <c r="F144" s="99">
        <f>SUM(F145)</f>
        <v>868.40000000000009</v>
      </c>
    </row>
    <row r="145" spans="1:6">
      <c r="A145" s="25" t="s">
        <v>119</v>
      </c>
      <c r="B145" s="31" t="s">
        <v>13</v>
      </c>
      <c r="C145" s="31" t="s">
        <v>30</v>
      </c>
      <c r="D145" s="31" t="s">
        <v>122</v>
      </c>
      <c r="E145" s="32"/>
      <c r="F145" s="99">
        <f>SUM(F146:F147)</f>
        <v>868.40000000000009</v>
      </c>
    </row>
    <row r="146" spans="1:6" ht="33.75">
      <c r="A146" s="23" t="s">
        <v>71</v>
      </c>
      <c r="B146" s="32" t="s">
        <v>13</v>
      </c>
      <c r="C146" s="32" t="s">
        <v>30</v>
      </c>
      <c r="D146" s="31" t="s">
        <v>122</v>
      </c>
      <c r="E146" s="32" t="s">
        <v>73</v>
      </c>
      <c r="F146" s="27">
        <v>864.7</v>
      </c>
    </row>
    <row r="147" spans="1:6" ht="23.25" thickBot="1">
      <c r="A147" s="23" t="s">
        <v>116</v>
      </c>
      <c r="B147" s="32" t="s">
        <v>13</v>
      </c>
      <c r="C147" s="32" t="s">
        <v>30</v>
      </c>
      <c r="D147" s="31" t="s">
        <v>122</v>
      </c>
      <c r="E147" s="32" t="s">
        <v>74</v>
      </c>
      <c r="F147" s="27">
        <v>3.7</v>
      </c>
    </row>
    <row r="148" spans="1:6" ht="14.25" thickTop="1" thickBot="1">
      <c r="A148" s="87" t="s">
        <v>16</v>
      </c>
      <c r="B148" s="88" t="s">
        <v>17</v>
      </c>
      <c r="C148" s="88"/>
      <c r="D148" s="88"/>
      <c r="E148" s="88"/>
      <c r="F148" s="117">
        <f>SUM(F149,F174,F189,F163)</f>
        <v>4291.3</v>
      </c>
    </row>
    <row r="149" spans="1:6" ht="13.5" thickTop="1">
      <c r="A149" s="128" t="s">
        <v>18</v>
      </c>
      <c r="B149" s="129" t="s">
        <v>17</v>
      </c>
      <c r="C149" s="129" t="s">
        <v>11</v>
      </c>
      <c r="D149" s="130"/>
      <c r="E149" s="130"/>
      <c r="F149" s="94">
        <f>SUM(F150,F155)</f>
        <v>241.7</v>
      </c>
    </row>
    <row r="150" spans="1:6" ht="27" hidden="1" customHeight="1">
      <c r="A150" s="111" t="s">
        <v>352</v>
      </c>
      <c r="B150" s="35" t="s">
        <v>17</v>
      </c>
      <c r="C150" s="35" t="s">
        <v>11</v>
      </c>
      <c r="D150" s="35" t="s">
        <v>135</v>
      </c>
      <c r="E150" s="35"/>
      <c r="F150" s="68">
        <f>SUM(F151)</f>
        <v>0</v>
      </c>
    </row>
    <row r="151" spans="1:6" hidden="1">
      <c r="A151" s="25" t="s">
        <v>276</v>
      </c>
      <c r="B151" s="35" t="s">
        <v>17</v>
      </c>
      <c r="C151" s="35" t="s">
        <v>11</v>
      </c>
      <c r="D151" s="35" t="s">
        <v>136</v>
      </c>
      <c r="E151" s="36"/>
      <c r="F151" s="68">
        <f>SUM(F152)</f>
        <v>0</v>
      </c>
    </row>
    <row r="152" spans="1:6" hidden="1">
      <c r="A152" s="23" t="s">
        <v>134</v>
      </c>
      <c r="B152" s="35" t="s">
        <v>17</v>
      </c>
      <c r="C152" s="35" t="s">
        <v>11</v>
      </c>
      <c r="D152" s="35" t="s">
        <v>137</v>
      </c>
      <c r="E152" s="36"/>
      <c r="F152" s="68">
        <f>SUM(F153)</f>
        <v>0</v>
      </c>
    </row>
    <row r="153" spans="1:6" hidden="1">
      <c r="A153" s="25" t="s">
        <v>277</v>
      </c>
      <c r="B153" s="35" t="s">
        <v>17</v>
      </c>
      <c r="C153" s="35" t="s">
        <v>11</v>
      </c>
      <c r="D153" s="35" t="s">
        <v>278</v>
      </c>
      <c r="E153" s="36"/>
      <c r="F153" s="68">
        <f>SUM(F154)</f>
        <v>0</v>
      </c>
    </row>
    <row r="154" spans="1:6" ht="22.5" hidden="1">
      <c r="A154" s="23" t="s">
        <v>81</v>
      </c>
      <c r="B154" s="36" t="s">
        <v>17</v>
      </c>
      <c r="C154" s="36" t="s">
        <v>11</v>
      </c>
      <c r="D154" s="36" t="s">
        <v>278</v>
      </c>
      <c r="E154" s="36" t="s">
        <v>78</v>
      </c>
      <c r="F154" s="34">
        <v>0</v>
      </c>
    </row>
    <row r="155" spans="1:6" ht="33.75">
      <c r="A155" s="29" t="s">
        <v>353</v>
      </c>
      <c r="B155" s="35" t="s">
        <v>17</v>
      </c>
      <c r="C155" s="35" t="s">
        <v>11</v>
      </c>
      <c r="D155" s="35" t="s">
        <v>185</v>
      </c>
      <c r="E155" s="33"/>
      <c r="F155" s="68">
        <f>SUM(F156)</f>
        <v>241.7</v>
      </c>
    </row>
    <row r="156" spans="1:6" ht="22.5">
      <c r="A156" s="29" t="s">
        <v>182</v>
      </c>
      <c r="B156" s="35" t="s">
        <v>17</v>
      </c>
      <c r="C156" s="35" t="s">
        <v>11</v>
      </c>
      <c r="D156" s="35" t="s">
        <v>186</v>
      </c>
      <c r="E156" s="33"/>
      <c r="F156" s="68">
        <f>SUM(F157)</f>
        <v>241.7</v>
      </c>
    </row>
    <row r="157" spans="1:6" ht="22.5">
      <c r="A157" s="29" t="s">
        <v>183</v>
      </c>
      <c r="B157" s="35" t="s">
        <v>17</v>
      </c>
      <c r="C157" s="35" t="s">
        <v>11</v>
      </c>
      <c r="D157" s="35" t="s">
        <v>187</v>
      </c>
      <c r="E157" s="33"/>
      <c r="F157" s="68">
        <f>SUM(F158,F161)</f>
        <v>241.7</v>
      </c>
    </row>
    <row r="158" spans="1:6" ht="67.5">
      <c r="A158" s="25" t="s">
        <v>303</v>
      </c>
      <c r="B158" s="35" t="s">
        <v>17</v>
      </c>
      <c r="C158" s="35" t="s">
        <v>11</v>
      </c>
      <c r="D158" s="35" t="s">
        <v>267</v>
      </c>
      <c r="E158" s="36"/>
      <c r="F158" s="68">
        <f>SUM(F159:F160)</f>
        <v>10</v>
      </c>
    </row>
    <row r="159" spans="1:6">
      <c r="A159" s="23" t="s">
        <v>25</v>
      </c>
      <c r="B159" s="36" t="s">
        <v>17</v>
      </c>
      <c r="C159" s="36" t="s">
        <v>11</v>
      </c>
      <c r="D159" s="36" t="s">
        <v>267</v>
      </c>
      <c r="E159" s="36" t="s">
        <v>79</v>
      </c>
      <c r="F159" s="34">
        <v>10</v>
      </c>
    </row>
    <row r="160" spans="1:6" ht="22.5" hidden="1">
      <c r="A160" s="23" t="s">
        <v>81</v>
      </c>
      <c r="B160" s="36" t="s">
        <v>17</v>
      </c>
      <c r="C160" s="36" t="s">
        <v>11</v>
      </c>
      <c r="D160" s="36" t="s">
        <v>267</v>
      </c>
      <c r="E160" s="36" t="s">
        <v>78</v>
      </c>
      <c r="F160" s="34">
        <v>0</v>
      </c>
    </row>
    <row r="161" spans="1:6" ht="33.75">
      <c r="A161" s="25" t="s">
        <v>483</v>
      </c>
      <c r="B161" s="36" t="s">
        <v>17</v>
      </c>
      <c r="C161" s="36" t="s">
        <v>11</v>
      </c>
      <c r="D161" s="35" t="s">
        <v>484</v>
      </c>
      <c r="E161" s="35" t="s">
        <v>485</v>
      </c>
      <c r="F161" s="68">
        <f>SUM(F162)</f>
        <v>231.7</v>
      </c>
    </row>
    <row r="162" spans="1:6">
      <c r="A162" s="23" t="s">
        <v>25</v>
      </c>
      <c r="B162" s="36" t="s">
        <v>17</v>
      </c>
      <c r="C162" s="36" t="s">
        <v>11</v>
      </c>
      <c r="D162" s="36" t="s">
        <v>484</v>
      </c>
      <c r="E162" s="36" t="s">
        <v>485</v>
      </c>
      <c r="F162" s="34">
        <v>231.7</v>
      </c>
    </row>
    <row r="163" spans="1:6">
      <c r="A163" s="105" t="s">
        <v>311</v>
      </c>
      <c r="B163" s="96" t="s">
        <v>17</v>
      </c>
      <c r="C163" s="96" t="s">
        <v>41</v>
      </c>
      <c r="D163" s="60"/>
      <c r="E163" s="60"/>
      <c r="F163" s="68">
        <f>SUM(F164,F169)</f>
        <v>50</v>
      </c>
    </row>
    <row r="164" spans="1:6" ht="33.75">
      <c r="A164" s="25" t="s">
        <v>350</v>
      </c>
      <c r="B164" s="26" t="s">
        <v>17</v>
      </c>
      <c r="C164" s="26" t="s">
        <v>41</v>
      </c>
      <c r="D164" s="26" t="s">
        <v>312</v>
      </c>
      <c r="E164" s="28"/>
      <c r="F164" s="68">
        <f>SUM(F165)</f>
        <v>50</v>
      </c>
    </row>
    <row r="165" spans="1:6">
      <c r="A165" s="42" t="s">
        <v>313</v>
      </c>
      <c r="B165" s="28" t="s">
        <v>17</v>
      </c>
      <c r="C165" s="28" t="s">
        <v>41</v>
      </c>
      <c r="D165" s="26" t="s">
        <v>314</v>
      </c>
      <c r="E165" s="28"/>
      <c r="F165" s="68">
        <f>SUM(F166)</f>
        <v>50</v>
      </c>
    </row>
    <row r="166" spans="1:6">
      <c r="A166" s="42" t="s">
        <v>315</v>
      </c>
      <c r="B166" s="31" t="s">
        <v>17</v>
      </c>
      <c r="C166" s="31" t="s">
        <v>41</v>
      </c>
      <c r="D166" s="26" t="s">
        <v>316</v>
      </c>
      <c r="E166" s="28"/>
      <c r="F166" s="68">
        <f>SUM(F167)</f>
        <v>50</v>
      </c>
    </row>
    <row r="167" spans="1:6">
      <c r="A167" s="25" t="s">
        <v>323</v>
      </c>
      <c r="B167" s="28" t="s">
        <v>17</v>
      </c>
      <c r="C167" s="28" t="s">
        <v>41</v>
      </c>
      <c r="D167" s="26" t="s">
        <v>317</v>
      </c>
      <c r="E167" s="28"/>
      <c r="F167" s="68">
        <f>SUM(F168)</f>
        <v>50</v>
      </c>
    </row>
    <row r="168" spans="1:6">
      <c r="A168" s="23" t="s">
        <v>25</v>
      </c>
      <c r="B168" s="32" t="s">
        <v>17</v>
      </c>
      <c r="C168" s="32" t="s">
        <v>41</v>
      </c>
      <c r="D168" s="28" t="s">
        <v>317</v>
      </c>
      <c r="E168" s="28" t="s">
        <v>79</v>
      </c>
      <c r="F168" s="34">
        <v>50</v>
      </c>
    </row>
    <row r="169" spans="1:6" ht="45" hidden="1">
      <c r="A169" s="57" t="s">
        <v>342</v>
      </c>
      <c r="B169" s="26" t="s">
        <v>17</v>
      </c>
      <c r="C169" s="26" t="s">
        <v>41</v>
      </c>
      <c r="D169" s="26" t="s">
        <v>96</v>
      </c>
      <c r="E169" s="36"/>
      <c r="F169" s="68">
        <f>SUM(F170)</f>
        <v>0</v>
      </c>
    </row>
    <row r="170" spans="1:6" ht="22.5" hidden="1">
      <c r="A170" s="57" t="s">
        <v>87</v>
      </c>
      <c r="B170" s="26" t="s">
        <v>17</v>
      </c>
      <c r="C170" s="26" t="s">
        <v>41</v>
      </c>
      <c r="D170" s="26" t="s">
        <v>97</v>
      </c>
      <c r="E170" s="36"/>
      <c r="F170" s="68">
        <f>SUM(F171)</f>
        <v>0</v>
      </c>
    </row>
    <row r="171" spans="1:6" ht="22.5" hidden="1">
      <c r="A171" s="29" t="s">
        <v>89</v>
      </c>
      <c r="B171" s="31" t="s">
        <v>17</v>
      </c>
      <c r="C171" s="31" t="s">
        <v>41</v>
      </c>
      <c r="D171" s="26" t="s">
        <v>99</v>
      </c>
      <c r="E171" s="36"/>
      <c r="F171" s="68">
        <f>SUM(F172)</f>
        <v>0</v>
      </c>
    </row>
    <row r="172" spans="1:6" ht="45" hidden="1">
      <c r="A172" s="25" t="s">
        <v>482</v>
      </c>
      <c r="B172" s="31" t="s">
        <v>17</v>
      </c>
      <c r="C172" s="31" t="s">
        <v>41</v>
      </c>
      <c r="D172" s="17" t="s">
        <v>481</v>
      </c>
      <c r="E172" s="36"/>
      <c r="F172" s="68">
        <f>SUM(F173)</f>
        <v>0</v>
      </c>
    </row>
    <row r="173" spans="1:6" ht="22.5" hidden="1">
      <c r="A173" s="23" t="s">
        <v>116</v>
      </c>
      <c r="B173" s="32" t="s">
        <v>17</v>
      </c>
      <c r="C173" s="32" t="s">
        <v>41</v>
      </c>
      <c r="D173" s="24" t="s">
        <v>481</v>
      </c>
      <c r="E173" s="36" t="s">
        <v>74</v>
      </c>
      <c r="F173" s="34">
        <v>0</v>
      </c>
    </row>
    <row r="174" spans="1:6">
      <c r="A174" s="131" t="s">
        <v>39</v>
      </c>
      <c r="B174" s="96" t="s">
        <v>17</v>
      </c>
      <c r="C174" s="96" t="s">
        <v>28</v>
      </c>
      <c r="D174" s="33"/>
      <c r="E174" s="33"/>
      <c r="F174" s="68">
        <f>SUM(F175)</f>
        <v>3983.6</v>
      </c>
    </row>
    <row r="175" spans="1:6" ht="33.75">
      <c r="A175" s="42" t="s">
        <v>405</v>
      </c>
      <c r="B175" s="31" t="s">
        <v>17</v>
      </c>
      <c r="C175" s="31" t="s">
        <v>28</v>
      </c>
      <c r="D175" s="26" t="s">
        <v>138</v>
      </c>
      <c r="E175" s="33"/>
      <c r="F175" s="68">
        <f>SUM(F176)</f>
        <v>3983.6</v>
      </c>
    </row>
    <row r="176" spans="1:6" ht="33.75">
      <c r="A176" s="25" t="s">
        <v>141</v>
      </c>
      <c r="B176" s="31" t="s">
        <v>17</v>
      </c>
      <c r="C176" s="31" t="s">
        <v>28</v>
      </c>
      <c r="D176" s="26" t="s">
        <v>139</v>
      </c>
      <c r="E176" s="28"/>
      <c r="F176" s="68">
        <f>SUM(F177,F186)</f>
        <v>3983.6</v>
      </c>
    </row>
    <row r="177" spans="1:6" ht="22.5">
      <c r="A177" s="25" t="s">
        <v>142</v>
      </c>
      <c r="B177" s="31" t="s">
        <v>17</v>
      </c>
      <c r="C177" s="31" t="s">
        <v>28</v>
      </c>
      <c r="D177" s="26" t="s">
        <v>140</v>
      </c>
      <c r="E177" s="28"/>
      <c r="F177" s="68">
        <f>SUM(F178,F182,F184,F180)</f>
        <v>3983.6</v>
      </c>
    </row>
    <row r="178" spans="1:6" ht="22.5" customHeight="1">
      <c r="A178" s="25" t="s">
        <v>143</v>
      </c>
      <c r="B178" s="31" t="s">
        <v>17</v>
      </c>
      <c r="C178" s="31" t="s">
        <v>28</v>
      </c>
      <c r="D178" s="26" t="s">
        <v>144</v>
      </c>
      <c r="E178" s="28"/>
      <c r="F178" s="68">
        <f>SUM(F179)</f>
        <v>1832.5</v>
      </c>
    </row>
    <row r="179" spans="1:6" ht="22.5">
      <c r="A179" s="23" t="s">
        <v>116</v>
      </c>
      <c r="B179" s="32" t="s">
        <v>17</v>
      </c>
      <c r="C179" s="32" t="s">
        <v>28</v>
      </c>
      <c r="D179" s="28" t="s">
        <v>144</v>
      </c>
      <c r="E179" s="28" t="s">
        <v>74</v>
      </c>
      <c r="F179" s="34">
        <v>1832.5</v>
      </c>
    </row>
    <row r="180" spans="1:6" hidden="1">
      <c r="A180" s="55" t="s">
        <v>309</v>
      </c>
      <c r="B180" s="31" t="s">
        <v>17</v>
      </c>
      <c r="C180" s="31" t="s">
        <v>28</v>
      </c>
      <c r="D180" s="26" t="s">
        <v>310</v>
      </c>
      <c r="E180" s="28"/>
      <c r="F180" s="68">
        <f>SUM(F181)</f>
        <v>0</v>
      </c>
    </row>
    <row r="181" spans="1:6" ht="22.5" hidden="1">
      <c r="A181" s="23" t="s">
        <v>116</v>
      </c>
      <c r="B181" s="32" t="s">
        <v>17</v>
      </c>
      <c r="C181" s="32" t="s">
        <v>28</v>
      </c>
      <c r="D181" s="28" t="s">
        <v>310</v>
      </c>
      <c r="E181" s="28" t="s">
        <v>74</v>
      </c>
      <c r="F181" s="34">
        <v>0</v>
      </c>
    </row>
    <row r="182" spans="1:6" ht="33.75">
      <c r="A182" s="25" t="s">
        <v>145</v>
      </c>
      <c r="B182" s="31" t="s">
        <v>17</v>
      </c>
      <c r="C182" s="31" t="s">
        <v>28</v>
      </c>
      <c r="D182" s="26" t="s">
        <v>146</v>
      </c>
      <c r="E182" s="28"/>
      <c r="F182" s="68">
        <f>SUM(F183)</f>
        <v>2129.6</v>
      </c>
    </row>
    <row r="183" spans="1:6" ht="22.5">
      <c r="A183" s="23" t="s">
        <v>116</v>
      </c>
      <c r="B183" s="32" t="s">
        <v>17</v>
      </c>
      <c r="C183" s="32" t="s">
        <v>28</v>
      </c>
      <c r="D183" s="28" t="s">
        <v>146</v>
      </c>
      <c r="E183" s="28" t="s">
        <v>74</v>
      </c>
      <c r="F183" s="34">
        <v>2129.6</v>
      </c>
    </row>
    <row r="184" spans="1:6" ht="45">
      <c r="A184" s="25" t="s">
        <v>268</v>
      </c>
      <c r="B184" s="31" t="s">
        <v>17</v>
      </c>
      <c r="C184" s="31" t="s">
        <v>28</v>
      </c>
      <c r="D184" s="26" t="s">
        <v>286</v>
      </c>
      <c r="E184" s="28"/>
      <c r="F184" s="68">
        <f>SUM(F185)</f>
        <v>21.5</v>
      </c>
    </row>
    <row r="185" spans="1:6" ht="22.5">
      <c r="A185" s="23" t="s">
        <v>116</v>
      </c>
      <c r="B185" s="32" t="s">
        <v>17</v>
      </c>
      <c r="C185" s="32" t="s">
        <v>28</v>
      </c>
      <c r="D185" s="28" t="s">
        <v>286</v>
      </c>
      <c r="E185" s="28" t="s">
        <v>74</v>
      </c>
      <c r="F185" s="34">
        <v>21.5</v>
      </c>
    </row>
    <row r="186" spans="1:6" hidden="1">
      <c r="A186" s="25" t="s">
        <v>297</v>
      </c>
      <c r="B186" s="31" t="s">
        <v>17</v>
      </c>
      <c r="C186" s="31" t="s">
        <v>28</v>
      </c>
      <c r="D186" s="26" t="s">
        <v>291</v>
      </c>
      <c r="E186" s="28"/>
      <c r="F186" s="68">
        <f>SUM(F187)</f>
        <v>0</v>
      </c>
    </row>
    <row r="187" spans="1:6" hidden="1">
      <c r="A187" s="25" t="s">
        <v>296</v>
      </c>
      <c r="B187" s="31" t="s">
        <v>17</v>
      </c>
      <c r="C187" s="31" t="s">
        <v>28</v>
      </c>
      <c r="D187" s="26" t="s">
        <v>292</v>
      </c>
      <c r="E187" s="28"/>
      <c r="F187" s="68">
        <f>SUM(F188)</f>
        <v>0</v>
      </c>
    </row>
    <row r="188" spans="1:6" ht="22.5" hidden="1">
      <c r="A188" s="23" t="s">
        <v>116</v>
      </c>
      <c r="B188" s="32" t="s">
        <v>17</v>
      </c>
      <c r="C188" s="32" t="s">
        <v>28</v>
      </c>
      <c r="D188" s="28" t="s">
        <v>292</v>
      </c>
      <c r="E188" s="28" t="s">
        <v>74</v>
      </c>
      <c r="F188" s="34">
        <v>0</v>
      </c>
    </row>
    <row r="189" spans="1:6">
      <c r="A189" s="50" t="s">
        <v>58</v>
      </c>
      <c r="B189" s="33" t="s">
        <v>17</v>
      </c>
      <c r="C189" s="33" t="s">
        <v>48</v>
      </c>
      <c r="D189" s="33"/>
      <c r="E189" s="33"/>
      <c r="F189" s="68">
        <f>SUM(F190,F195)</f>
        <v>16</v>
      </c>
    </row>
    <row r="190" spans="1:6" ht="23.25" hidden="1" customHeight="1">
      <c r="A190" s="29" t="s">
        <v>345</v>
      </c>
      <c r="B190" s="35" t="s">
        <v>17</v>
      </c>
      <c r="C190" s="35" t="s">
        <v>48</v>
      </c>
      <c r="D190" s="35" t="s">
        <v>135</v>
      </c>
      <c r="E190" s="26"/>
      <c r="F190" s="68">
        <f>SUM(F191)</f>
        <v>0</v>
      </c>
    </row>
    <row r="191" spans="1:6" hidden="1">
      <c r="A191" s="25" t="s">
        <v>276</v>
      </c>
      <c r="B191" s="35" t="s">
        <v>17</v>
      </c>
      <c r="C191" s="35" t="s">
        <v>48</v>
      </c>
      <c r="D191" s="35" t="s">
        <v>136</v>
      </c>
      <c r="E191" s="26"/>
      <c r="F191" s="68">
        <f>SUM(F192)</f>
        <v>0</v>
      </c>
    </row>
    <row r="192" spans="1:6" hidden="1">
      <c r="A192" s="23" t="s">
        <v>134</v>
      </c>
      <c r="B192" s="35" t="s">
        <v>17</v>
      </c>
      <c r="C192" s="35" t="s">
        <v>48</v>
      </c>
      <c r="D192" s="35" t="s">
        <v>137</v>
      </c>
      <c r="E192" s="26"/>
      <c r="F192" s="68">
        <f>SUM(F193)</f>
        <v>0</v>
      </c>
    </row>
    <row r="193" spans="1:6" ht="22.5" hidden="1">
      <c r="A193" s="25" t="s">
        <v>438</v>
      </c>
      <c r="B193" s="35" t="s">
        <v>17</v>
      </c>
      <c r="C193" s="35" t="s">
        <v>48</v>
      </c>
      <c r="D193" s="35" t="s">
        <v>439</v>
      </c>
      <c r="E193" s="26"/>
      <c r="F193" s="68">
        <f>SUM(F194)</f>
        <v>0</v>
      </c>
    </row>
    <row r="194" spans="1:6" ht="22.5" hidden="1">
      <c r="A194" s="23" t="s">
        <v>81</v>
      </c>
      <c r="B194" s="28" t="s">
        <v>17</v>
      </c>
      <c r="C194" s="28" t="s">
        <v>48</v>
      </c>
      <c r="D194" s="36" t="s">
        <v>439</v>
      </c>
      <c r="E194" s="32" t="s">
        <v>78</v>
      </c>
      <c r="F194" s="34">
        <v>0</v>
      </c>
    </row>
    <row r="195" spans="1:6" ht="45">
      <c r="A195" s="57" t="s">
        <v>342</v>
      </c>
      <c r="B195" s="35" t="s">
        <v>17</v>
      </c>
      <c r="C195" s="35" t="s">
        <v>48</v>
      </c>
      <c r="D195" s="35" t="s">
        <v>96</v>
      </c>
      <c r="E195" s="26"/>
      <c r="F195" s="68">
        <f>SUM(F196)</f>
        <v>16</v>
      </c>
    </row>
    <row r="196" spans="1:6" ht="33.75">
      <c r="A196" s="25" t="s">
        <v>123</v>
      </c>
      <c r="B196" s="32" t="s">
        <v>17</v>
      </c>
      <c r="C196" s="32" t="s">
        <v>48</v>
      </c>
      <c r="D196" s="31" t="s">
        <v>128</v>
      </c>
      <c r="E196" s="32"/>
      <c r="F196" s="99">
        <f>SUM(F197)</f>
        <v>16</v>
      </c>
    </row>
    <row r="197" spans="1:6" ht="22.5">
      <c r="A197" s="29" t="s">
        <v>124</v>
      </c>
      <c r="B197" s="32" t="s">
        <v>17</v>
      </c>
      <c r="C197" s="32" t="s">
        <v>48</v>
      </c>
      <c r="D197" s="31" t="s">
        <v>129</v>
      </c>
      <c r="E197" s="26"/>
      <c r="F197" s="68">
        <f>SUM(F198)</f>
        <v>16</v>
      </c>
    </row>
    <row r="198" spans="1:6" ht="22.5">
      <c r="A198" s="25" t="s">
        <v>125</v>
      </c>
      <c r="B198" s="32" t="s">
        <v>17</v>
      </c>
      <c r="C198" s="32" t="s">
        <v>48</v>
      </c>
      <c r="D198" s="31" t="s">
        <v>130</v>
      </c>
      <c r="E198" s="32"/>
      <c r="F198" s="68">
        <f>SUM(F199:F199)</f>
        <v>16</v>
      </c>
    </row>
    <row r="199" spans="1:6" ht="23.25" thickBot="1">
      <c r="A199" s="23" t="s">
        <v>116</v>
      </c>
      <c r="B199" s="32" t="s">
        <v>17</v>
      </c>
      <c r="C199" s="32" t="s">
        <v>48</v>
      </c>
      <c r="D199" s="32" t="s">
        <v>130</v>
      </c>
      <c r="E199" s="32" t="s">
        <v>74</v>
      </c>
      <c r="F199" s="34">
        <v>16</v>
      </c>
    </row>
    <row r="200" spans="1:6" s="3" customFormat="1" ht="14.25" thickTop="1" thickBot="1">
      <c r="A200" s="87" t="s">
        <v>40</v>
      </c>
      <c r="B200" s="88" t="s">
        <v>41</v>
      </c>
      <c r="C200" s="88"/>
      <c r="D200" s="88"/>
      <c r="E200" s="88"/>
      <c r="F200" s="117">
        <f>SUM(F201,F214,F244)</f>
        <v>2034.1</v>
      </c>
    </row>
    <row r="201" spans="1:6" ht="13.5" thickTop="1">
      <c r="A201" s="90" t="s">
        <v>42</v>
      </c>
      <c r="B201" s="91" t="s">
        <v>41</v>
      </c>
      <c r="C201" s="91" t="s">
        <v>11</v>
      </c>
      <c r="D201" s="91"/>
      <c r="E201" s="91"/>
      <c r="F201" s="92">
        <f>SUM(F202,F209)</f>
        <v>344.5</v>
      </c>
    </row>
    <row r="202" spans="1:6" ht="33.75">
      <c r="A202" s="25" t="s">
        <v>350</v>
      </c>
      <c r="B202" s="26" t="s">
        <v>41</v>
      </c>
      <c r="C202" s="26" t="s">
        <v>11</v>
      </c>
      <c r="D202" s="26" t="s">
        <v>312</v>
      </c>
      <c r="E202" s="28"/>
      <c r="F202" s="68">
        <f>SUM(F203)</f>
        <v>228.1</v>
      </c>
    </row>
    <row r="203" spans="1:6" ht="22.5">
      <c r="A203" s="42" t="s">
        <v>371</v>
      </c>
      <c r="B203" s="28" t="s">
        <v>41</v>
      </c>
      <c r="C203" s="28" t="s">
        <v>11</v>
      </c>
      <c r="D203" s="26" t="s">
        <v>368</v>
      </c>
      <c r="E203" s="28"/>
      <c r="F203" s="68">
        <f>SUM(F204)</f>
        <v>228.1</v>
      </c>
    </row>
    <row r="204" spans="1:6">
      <c r="A204" s="42" t="s">
        <v>372</v>
      </c>
      <c r="B204" s="31" t="s">
        <v>41</v>
      </c>
      <c r="C204" s="31" t="s">
        <v>11</v>
      </c>
      <c r="D204" s="26" t="s">
        <v>367</v>
      </c>
      <c r="E204" s="28"/>
      <c r="F204" s="68">
        <f>SUM(F205,F207)</f>
        <v>228.1</v>
      </c>
    </row>
    <row r="205" spans="1:6" ht="34.5" hidden="1" customHeight="1">
      <c r="A205" s="25" t="s">
        <v>373</v>
      </c>
      <c r="B205" s="28" t="s">
        <v>41</v>
      </c>
      <c r="C205" s="28" t="s">
        <v>11</v>
      </c>
      <c r="D205" s="26" t="s">
        <v>369</v>
      </c>
      <c r="E205" s="28"/>
      <c r="F205" s="68">
        <f>SUM(F206)</f>
        <v>0</v>
      </c>
    </row>
    <row r="206" spans="1:6" ht="22.5" hidden="1">
      <c r="A206" s="23" t="s">
        <v>116</v>
      </c>
      <c r="B206" s="32" t="s">
        <v>41</v>
      </c>
      <c r="C206" s="32" t="s">
        <v>11</v>
      </c>
      <c r="D206" s="28" t="s">
        <v>369</v>
      </c>
      <c r="E206" s="28" t="s">
        <v>74</v>
      </c>
      <c r="F206" s="34">
        <v>0</v>
      </c>
    </row>
    <row r="207" spans="1:6" ht="47.25" customHeight="1">
      <c r="A207" s="47" t="s">
        <v>374</v>
      </c>
      <c r="B207" s="28" t="s">
        <v>41</v>
      </c>
      <c r="C207" s="28" t="s">
        <v>11</v>
      </c>
      <c r="D207" s="26" t="s">
        <v>370</v>
      </c>
      <c r="E207" s="28"/>
      <c r="F207" s="68">
        <f>SUM(F208)</f>
        <v>228.1</v>
      </c>
    </row>
    <row r="208" spans="1:6" ht="22.5">
      <c r="A208" s="23" t="s">
        <v>116</v>
      </c>
      <c r="B208" s="32" t="s">
        <v>41</v>
      </c>
      <c r="C208" s="32" t="s">
        <v>11</v>
      </c>
      <c r="D208" s="28" t="s">
        <v>370</v>
      </c>
      <c r="E208" s="28" t="s">
        <v>74</v>
      </c>
      <c r="F208" s="34">
        <v>228.1</v>
      </c>
    </row>
    <row r="209" spans="1:6" ht="33.75">
      <c r="A209" s="42" t="s">
        <v>391</v>
      </c>
      <c r="B209" s="31" t="s">
        <v>41</v>
      </c>
      <c r="C209" s="31" t="s">
        <v>11</v>
      </c>
      <c r="D209" s="26" t="s">
        <v>149</v>
      </c>
      <c r="E209" s="26"/>
      <c r="F209" s="68">
        <f>SUM(F210)</f>
        <v>116.4</v>
      </c>
    </row>
    <row r="210" spans="1:6" ht="22.5">
      <c r="A210" s="42" t="s">
        <v>147</v>
      </c>
      <c r="B210" s="31" t="s">
        <v>41</v>
      </c>
      <c r="C210" s="31" t="s">
        <v>11</v>
      </c>
      <c r="D210" s="26" t="s">
        <v>150</v>
      </c>
      <c r="E210" s="26"/>
      <c r="F210" s="68">
        <f>SUM(F211)</f>
        <v>116.4</v>
      </c>
    </row>
    <row r="211" spans="1:6" ht="22.5">
      <c r="A211" s="42" t="s">
        <v>148</v>
      </c>
      <c r="B211" s="31" t="s">
        <v>41</v>
      </c>
      <c r="C211" s="31" t="s">
        <v>11</v>
      </c>
      <c r="D211" s="26" t="s">
        <v>152</v>
      </c>
      <c r="E211" s="26"/>
      <c r="F211" s="68">
        <f>SUM(F212)</f>
        <v>116.4</v>
      </c>
    </row>
    <row r="212" spans="1:6" ht="22.5">
      <c r="A212" s="42" t="s">
        <v>257</v>
      </c>
      <c r="B212" s="31" t="s">
        <v>41</v>
      </c>
      <c r="C212" s="31" t="s">
        <v>11</v>
      </c>
      <c r="D212" s="26" t="s">
        <v>153</v>
      </c>
      <c r="E212" s="26"/>
      <c r="F212" s="68">
        <f>SUM(F213)</f>
        <v>116.4</v>
      </c>
    </row>
    <row r="213" spans="1:6" ht="22.5">
      <c r="A213" s="23" t="s">
        <v>116</v>
      </c>
      <c r="B213" s="28" t="s">
        <v>41</v>
      </c>
      <c r="C213" s="28" t="s">
        <v>11</v>
      </c>
      <c r="D213" s="28" t="s">
        <v>153</v>
      </c>
      <c r="E213" s="28" t="s">
        <v>74</v>
      </c>
      <c r="F213" s="34">
        <v>116.4</v>
      </c>
    </row>
    <row r="214" spans="1:6" ht="14.25" customHeight="1">
      <c r="A214" s="105" t="s">
        <v>49</v>
      </c>
      <c r="B214" s="33" t="s">
        <v>41</v>
      </c>
      <c r="C214" s="33" t="s">
        <v>24</v>
      </c>
      <c r="D214" s="33"/>
      <c r="E214" s="33"/>
      <c r="F214" s="68">
        <f>SUM(F220,F215)</f>
        <v>1470.1</v>
      </c>
    </row>
    <row r="215" spans="1:6" ht="33.75" hidden="1">
      <c r="A215" s="25" t="s">
        <v>350</v>
      </c>
      <c r="B215" s="35" t="s">
        <v>41</v>
      </c>
      <c r="C215" s="108" t="s">
        <v>24</v>
      </c>
      <c r="D215" s="109" t="s">
        <v>312</v>
      </c>
      <c r="E215" s="45"/>
      <c r="F215" s="97">
        <f>SUM(F216)</f>
        <v>0</v>
      </c>
    </row>
    <row r="216" spans="1:6" ht="22.5" hidden="1">
      <c r="A216" s="25" t="s">
        <v>371</v>
      </c>
      <c r="B216" s="35" t="s">
        <v>41</v>
      </c>
      <c r="C216" s="35" t="s">
        <v>24</v>
      </c>
      <c r="D216" s="35" t="s">
        <v>368</v>
      </c>
      <c r="E216" s="32"/>
      <c r="F216" s="68">
        <f>SUM(F217)</f>
        <v>0</v>
      </c>
    </row>
    <row r="217" spans="1:6" hidden="1">
      <c r="A217" s="25" t="s">
        <v>372</v>
      </c>
      <c r="B217" s="35" t="s">
        <v>41</v>
      </c>
      <c r="C217" s="35" t="s">
        <v>24</v>
      </c>
      <c r="D217" s="35" t="s">
        <v>367</v>
      </c>
      <c r="E217" s="32"/>
      <c r="F217" s="68">
        <f>SUM(F218)</f>
        <v>0</v>
      </c>
    </row>
    <row r="218" spans="1:6" ht="22.5" hidden="1">
      <c r="A218" s="25" t="s">
        <v>387</v>
      </c>
      <c r="B218" s="28" t="s">
        <v>41</v>
      </c>
      <c r="C218" s="28" t="s">
        <v>24</v>
      </c>
      <c r="D218" s="26" t="s">
        <v>416</v>
      </c>
      <c r="E218" s="28"/>
      <c r="F218" s="68">
        <f>SUM(F219)</f>
        <v>0</v>
      </c>
    </row>
    <row r="219" spans="1:6" hidden="1">
      <c r="A219" s="23" t="s">
        <v>25</v>
      </c>
      <c r="B219" s="32" t="s">
        <v>41</v>
      </c>
      <c r="C219" s="32" t="s">
        <v>24</v>
      </c>
      <c r="D219" s="28" t="s">
        <v>416</v>
      </c>
      <c r="E219" s="28" t="s">
        <v>79</v>
      </c>
      <c r="F219" s="34"/>
    </row>
    <row r="220" spans="1:6" ht="33.75">
      <c r="A220" s="42" t="s">
        <v>391</v>
      </c>
      <c r="B220" s="26" t="s">
        <v>41</v>
      </c>
      <c r="C220" s="26" t="s">
        <v>24</v>
      </c>
      <c r="D220" s="26" t="s">
        <v>149</v>
      </c>
      <c r="E220" s="28"/>
      <c r="F220" s="68">
        <f>SUM(F221)</f>
        <v>1470.1</v>
      </c>
    </row>
    <row r="221" spans="1:6" ht="22.5">
      <c r="A221" s="42" t="s">
        <v>147</v>
      </c>
      <c r="B221" s="28" t="s">
        <v>41</v>
      </c>
      <c r="C221" s="28" t="s">
        <v>24</v>
      </c>
      <c r="D221" s="26" t="s">
        <v>150</v>
      </c>
      <c r="E221" s="28"/>
      <c r="F221" s="68">
        <f>SUM(F222,F239)</f>
        <v>1470.1</v>
      </c>
    </row>
    <row r="222" spans="1:6" ht="22.5">
      <c r="A222" s="42" t="s">
        <v>148</v>
      </c>
      <c r="B222" s="31" t="s">
        <v>41</v>
      </c>
      <c r="C222" s="31" t="s">
        <v>24</v>
      </c>
      <c r="D222" s="26" t="s">
        <v>152</v>
      </c>
      <c r="E222" s="28"/>
      <c r="F222" s="68">
        <f>SUM(F223,F229,F235,F225,F227,F233,F231,F237)</f>
        <v>1470.1</v>
      </c>
    </row>
    <row r="223" spans="1:6" ht="33.75" hidden="1">
      <c r="A223" s="25" t="s">
        <v>421</v>
      </c>
      <c r="B223" s="28" t="s">
        <v>41</v>
      </c>
      <c r="C223" s="28" t="s">
        <v>24</v>
      </c>
      <c r="D223" s="26" t="s">
        <v>420</v>
      </c>
      <c r="E223" s="28"/>
      <c r="F223" s="68">
        <f>SUM(F224)</f>
        <v>0</v>
      </c>
    </row>
    <row r="224" spans="1:6" hidden="1">
      <c r="A224" s="23" t="s">
        <v>25</v>
      </c>
      <c r="B224" s="32" t="s">
        <v>41</v>
      </c>
      <c r="C224" s="32" t="s">
        <v>24</v>
      </c>
      <c r="D224" s="28" t="s">
        <v>420</v>
      </c>
      <c r="E224" s="28" t="s">
        <v>79</v>
      </c>
      <c r="F224" s="34"/>
    </row>
    <row r="225" spans="1:6" ht="34.5" hidden="1" customHeight="1">
      <c r="A225" s="25" t="s">
        <v>362</v>
      </c>
      <c r="B225" s="26" t="s">
        <v>41</v>
      </c>
      <c r="C225" s="26" t="s">
        <v>24</v>
      </c>
      <c r="D225" s="22" t="s">
        <v>363</v>
      </c>
      <c r="E225" s="28"/>
      <c r="F225" s="68">
        <f>SUM(F226)</f>
        <v>0</v>
      </c>
    </row>
    <row r="226" spans="1:6" ht="12.75" hidden="1" customHeight="1">
      <c r="A226" s="23" t="s">
        <v>364</v>
      </c>
      <c r="B226" s="28" t="s">
        <v>41</v>
      </c>
      <c r="C226" s="28" t="s">
        <v>24</v>
      </c>
      <c r="D226" s="20" t="s">
        <v>363</v>
      </c>
      <c r="E226" s="28" t="s">
        <v>298</v>
      </c>
      <c r="F226" s="34">
        <v>0</v>
      </c>
    </row>
    <row r="227" spans="1:6" ht="45" hidden="1">
      <c r="A227" s="25" t="s">
        <v>365</v>
      </c>
      <c r="B227" s="26" t="s">
        <v>41</v>
      </c>
      <c r="C227" s="26" t="s">
        <v>24</v>
      </c>
      <c r="D227" s="22" t="s">
        <v>366</v>
      </c>
      <c r="E227" s="28"/>
      <c r="F227" s="68">
        <f>SUM(F228)</f>
        <v>0</v>
      </c>
    </row>
    <row r="228" spans="1:6" ht="11.25" hidden="1" customHeight="1">
      <c r="A228" s="23" t="s">
        <v>364</v>
      </c>
      <c r="B228" s="28" t="s">
        <v>41</v>
      </c>
      <c r="C228" s="28" t="s">
        <v>24</v>
      </c>
      <c r="D228" s="20" t="s">
        <v>366</v>
      </c>
      <c r="E228" s="28" t="s">
        <v>298</v>
      </c>
      <c r="F228" s="34">
        <v>0</v>
      </c>
    </row>
    <row r="229" spans="1:6" ht="33.75">
      <c r="A229" s="25" t="s">
        <v>151</v>
      </c>
      <c r="B229" s="28" t="s">
        <v>41</v>
      </c>
      <c r="C229" s="28" t="s">
        <v>24</v>
      </c>
      <c r="D229" s="26" t="s">
        <v>154</v>
      </c>
      <c r="E229" s="28"/>
      <c r="F229" s="68">
        <f>SUM(F230)</f>
        <v>470.1</v>
      </c>
    </row>
    <row r="230" spans="1:6">
      <c r="A230" s="23" t="s">
        <v>25</v>
      </c>
      <c r="B230" s="32" t="s">
        <v>41</v>
      </c>
      <c r="C230" s="32" t="s">
        <v>24</v>
      </c>
      <c r="D230" s="28" t="s">
        <v>154</v>
      </c>
      <c r="E230" s="28" t="s">
        <v>79</v>
      </c>
      <c r="F230" s="34">
        <v>470.1</v>
      </c>
    </row>
    <row r="231" spans="1:6" ht="1.5" customHeight="1">
      <c r="A231" s="25" t="s">
        <v>418</v>
      </c>
      <c r="B231" s="28" t="s">
        <v>41</v>
      </c>
      <c r="C231" s="28" t="s">
        <v>24</v>
      </c>
      <c r="D231" s="26" t="s">
        <v>417</v>
      </c>
      <c r="E231" s="28"/>
      <c r="F231" s="68">
        <f>SUM(F232)</f>
        <v>0</v>
      </c>
    </row>
    <row r="232" spans="1:6" hidden="1">
      <c r="A232" s="23" t="s">
        <v>25</v>
      </c>
      <c r="B232" s="32" t="s">
        <v>41</v>
      </c>
      <c r="C232" s="32" t="s">
        <v>24</v>
      </c>
      <c r="D232" s="28" t="s">
        <v>417</v>
      </c>
      <c r="E232" s="28" t="s">
        <v>79</v>
      </c>
      <c r="F232" s="34"/>
    </row>
    <row r="233" spans="1:6" ht="22.5" hidden="1">
      <c r="A233" s="25" t="s">
        <v>400</v>
      </c>
      <c r="B233" s="26" t="s">
        <v>41</v>
      </c>
      <c r="C233" s="26" t="s">
        <v>24</v>
      </c>
      <c r="D233" s="22" t="s">
        <v>399</v>
      </c>
      <c r="E233" s="28"/>
      <c r="F233" s="68">
        <f>SUM(F234)</f>
        <v>0</v>
      </c>
    </row>
    <row r="234" spans="1:6" hidden="1">
      <c r="A234" s="23" t="s">
        <v>72</v>
      </c>
      <c r="B234" s="28" t="s">
        <v>41</v>
      </c>
      <c r="C234" s="28" t="s">
        <v>24</v>
      </c>
      <c r="D234" s="20" t="s">
        <v>399</v>
      </c>
      <c r="E234" s="28" t="s">
        <v>75</v>
      </c>
      <c r="F234" s="34"/>
    </row>
    <row r="235" spans="1:6" ht="22.5">
      <c r="A235" s="25" t="s">
        <v>289</v>
      </c>
      <c r="B235" s="26" t="s">
        <v>41</v>
      </c>
      <c r="C235" s="26" t="s">
        <v>24</v>
      </c>
      <c r="D235" s="22" t="s">
        <v>290</v>
      </c>
      <c r="E235" s="28"/>
      <c r="F235" s="68">
        <f>SUM(F236)</f>
        <v>500</v>
      </c>
    </row>
    <row r="236" spans="1:6">
      <c r="A236" s="23" t="s">
        <v>72</v>
      </c>
      <c r="B236" s="28" t="s">
        <v>41</v>
      </c>
      <c r="C236" s="28" t="s">
        <v>24</v>
      </c>
      <c r="D236" s="20" t="s">
        <v>290</v>
      </c>
      <c r="E236" s="28" t="s">
        <v>75</v>
      </c>
      <c r="F236" s="34">
        <v>500</v>
      </c>
    </row>
    <row r="237" spans="1:6" ht="22.5">
      <c r="A237" s="25" t="s">
        <v>423</v>
      </c>
      <c r="B237" s="26" t="s">
        <v>41</v>
      </c>
      <c r="C237" s="26" t="s">
        <v>24</v>
      </c>
      <c r="D237" s="22" t="s">
        <v>422</v>
      </c>
      <c r="E237" s="28"/>
      <c r="F237" s="68">
        <f>SUM(F238)</f>
        <v>500</v>
      </c>
    </row>
    <row r="238" spans="1:6">
      <c r="A238" s="23" t="s">
        <v>72</v>
      </c>
      <c r="B238" s="28" t="s">
        <v>41</v>
      </c>
      <c r="C238" s="28" t="s">
        <v>24</v>
      </c>
      <c r="D238" s="20" t="s">
        <v>422</v>
      </c>
      <c r="E238" s="28" t="s">
        <v>75</v>
      </c>
      <c r="F238" s="34">
        <v>500</v>
      </c>
    </row>
    <row r="239" spans="1:6" ht="22.5" hidden="1">
      <c r="A239" s="42" t="s">
        <v>386</v>
      </c>
      <c r="B239" s="31" t="s">
        <v>41</v>
      </c>
      <c r="C239" s="31" t="s">
        <v>24</v>
      </c>
      <c r="D239" s="26" t="s">
        <v>396</v>
      </c>
      <c r="E239" s="28"/>
      <c r="F239" s="68">
        <f>SUM(F240,F242)</f>
        <v>0</v>
      </c>
    </row>
    <row r="240" spans="1:6" ht="22.5" hidden="1">
      <c r="A240" s="25" t="s">
        <v>388</v>
      </c>
      <c r="B240" s="28" t="s">
        <v>41</v>
      </c>
      <c r="C240" s="28" t="s">
        <v>24</v>
      </c>
      <c r="D240" s="26" t="s">
        <v>397</v>
      </c>
      <c r="E240" s="28"/>
      <c r="F240" s="68">
        <f>SUM(F241)</f>
        <v>0</v>
      </c>
    </row>
    <row r="241" spans="1:6" hidden="1">
      <c r="A241" s="23" t="s">
        <v>25</v>
      </c>
      <c r="B241" s="32" t="s">
        <v>41</v>
      </c>
      <c r="C241" s="32" t="s">
        <v>24</v>
      </c>
      <c r="D241" s="28" t="s">
        <v>397</v>
      </c>
      <c r="E241" s="28" t="s">
        <v>79</v>
      </c>
      <c r="F241" s="34"/>
    </row>
    <row r="242" spans="1:6" ht="33.75" hidden="1">
      <c r="A242" s="25" t="s">
        <v>389</v>
      </c>
      <c r="B242" s="28" t="s">
        <v>41</v>
      </c>
      <c r="C242" s="28" t="s">
        <v>24</v>
      </c>
      <c r="D242" s="26" t="s">
        <v>398</v>
      </c>
      <c r="E242" s="28"/>
      <c r="F242" s="68">
        <f>SUM(F243)</f>
        <v>0</v>
      </c>
    </row>
    <row r="243" spans="1:6" hidden="1">
      <c r="A243" s="23" t="s">
        <v>25</v>
      </c>
      <c r="B243" s="32" t="s">
        <v>41</v>
      </c>
      <c r="C243" s="32" t="s">
        <v>24</v>
      </c>
      <c r="D243" s="28" t="s">
        <v>398</v>
      </c>
      <c r="E243" s="28" t="s">
        <v>79</v>
      </c>
      <c r="F243" s="34"/>
    </row>
    <row r="244" spans="1:6">
      <c r="A244" s="50" t="s">
        <v>43</v>
      </c>
      <c r="B244" s="33" t="s">
        <v>41</v>
      </c>
      <c r="C244" s="33" t="s">
        <v>13</v>
      </c>
      <c r="D244" s="33"/>
      <c r="E244" s="33"/>
      <c r="F244" s="68">
        <f>SUM(F245,F252,F257)</f>
        <v>219.5</v>
      </c>
    </row>
    <row r="245" spans="1:6" ht="22.5" hidden="1">
      <c r="A245" s="132" t="s">
        <v>354</v>
      </c>
      <c r="B245" s="26" t="s">
        <v>41</v>
      </c>
      <c r="C245" s="26" t="s">
        <v>13</v>
      </c>
      <c r="D245" s="26" t="s">
        <v>157</v>
      </c>
      <c r="E245" s="28"/>
      <c r="F245" s="94">
        <f>SUM(F246)</f>
        <v>0</v>
      </c>
    </row>
    <row r="246" spans="1:6" ht="22.5" hidden="1">
      <c r="A246" s="25" t="s">
        <v>155</v>
      </c>
      <c r="B246" s="26" t="s">
        <v>41</v>
      </c>
      <c r="C246" s="26" t="s">
        <v>13</v>
      </c>
      <c r="D246" s="26" t="s">
        <v>158</v>
      </c>
      <c r="E246" s="28"/>
      <c r="F246" s="94">
        <f>SUM(F247)</f>
        <v>0</v>
      </c>
    </row>
    <row r="247" spans="1:6" ht="22.5" hidden="1">
      <c r="A247" s="47" t="s">
        <v>156</v>
      </c>
      <c r="B247" s="31" t="s">
        <v>41</v>
      </c>
      <c r="C247" s="31" t="s">
        <v>13</v>
      </c>
      <c r="D247" s="26" t="s">
        <v>159</v>
      </c>
      <c r="E247" s="33"/>
      <c r="F247" s="68">
        <f>SUM(F248,F250)</f>
        <v>0</v>
      </c>
    </row>
    <row r="248" spans="1:6" ht="45" hidden="1">
      <c r="A248" s="25" t="s">
        <v>305</v>
      </c>
      <c r="B248" s="31" t="s">
        <v>41</v>
      </c>
      <c r="C248" s="31" t="s">
        <v>13</v>
      </c>
      <c r="D248" s="26" t="s">
        <v>160</v>
      </c>
      <c r="E248" s="28"/>
      <c r="F248" s="68">
        <f>SUM(F249)</f>
        <v>0</v>
      </c>
    </row>
    <row r="249" spans="1:6" hidden="1">
      <c r="A249" s="23" t="s">
        <v>25</v>
      </c>
      <c r="B249" s="28" t="s">
        <v>41</v>
      </c>
      <c r="C249" s="28" t="s">
        <v>13</v>
      </c>
      <c r="D249" s="28" t="s">
        <v>160</v>
      </c>
      <c r="E249" s="28" t="s">
        <v>79</v>
      </c>
      <c r="F249" s="41">
        <v>0</v>
      </c>
    </row>
    <row r="250" spans="1:6" ht="33.75" hidden="1">
      <c r="A250" s="25" t="s">
        <v>419</v>
      </c>
      <c r="B250" s="31" t="s">
        <v>41</v>
      </c>
      <c r="C250" s="31" t="s">
        <v>13</v>
      </c>
      <c r="D250" s="26" t="s">
        <v>318</v>
      </c>
      <c r="E250" s="28"/>
      <c r="F250" s="68">
        <f>SUM(F251)</f>
        <v>0</v>
      </c>
    </row>
    <row r="251" spans="1:6" hidden="1">
      <c r="A251" s="23" t="s">
        <v>25</v>
      </c>
      <c r="B251" s="28" t="s">
        <v>41</v>
      </c>
      <c r="C251" s="28" t="s">
        <v>13</v>
      </c>
      <c r="D251" s="28" t="s">
        <v>318</v>
      </c>
      <c r="E251" s="28" t="s">
        <v>79</v>
      </c>
      <c r="F251" s="41">
        <v>0</v>
      </c>
    </row>
    <row r="252" spans="1:6" ht="0.75" customHeight="1">
      <c r="A252" s="42" t="s">
        <v>355</v>
      </c>
      <c r="B252" s="26" t="s">
        <v>41</v>
      </c>
      <c r="C252" s="26" t="s">
        <v>13</v>
      </c>
      <c r="D252" s="26" t="s">
        <v>312</v>
      </c>
      <c r="E252" s="28"/>
      <c r="F252" s="63">
        <f>SUM(F253)</f>
        <v>0</v>
      </c>
    </row>
    <row r="253" spans="1:6" ht="22.5" hidden="1">
      <c r="A253" s="25" t="s">
        <v>371</v>
      </c>
      <c r="B253" s="26" t="s">
        <v>41</v>
      </c>
      <c r="C253" s="26" t="s">
        <v>13</v>
      </c>
      <c r="D253" s="26" t="s">
        <v>368</v>
      </c>
      <c r="E253" s="28"/>
      <c r="F253" s="63">
        <f>SUM(F254)</f>
        <v>0</v>
      </c>
    </row>
    <row r="254" spans="1:6" ht="22.5" hidden="1">
      <c r="A254" s="29" t="s">
        <v>468</v>
      </c>
      <c r="B254" s="26" t="s">
        <v>41</v>
      </c>
      <c r="C254" s="26" t="s">
        <v>13</v>
      </c>
      <c r="D254" s="26" t="s">
        <v>464</v>
      </c>
      <c r="E254" s="28"/>
      <c r="F254" s="63">
        <f>SUM(F255)</f>
        <v>0</v>
      </c>
    </row>
    <row r="255" spans="1:6" ht="33.75" hidden="1">
      <c r="A255" s="25" t="s">
        <v>466</v>
      </c>
      <c r="B255" s="26" t="s">
        <v>41</v>
      </c>
      <c r="C255" s="26" t="s">
        <v>13</v>
      </c>
      <c r="D255" s="26" t="s">
        <v>465</v>
      </c>
      <c r="E255" s="28"/>
      <c r="F255" s="63">
        <f>SUM(F256)</f>
        <v>0</v>
      </c>
    </row>
    <row r="256" spans="1:6" hidden="1">
      <c r="A256" s="23" t="s">
        <v>25</v>
      </c>
      <c r="B256" s="28" t="s">
        <v>41</v>
      </c>
      <c r="C256" s="28" t="s">
        <v>13</v>
      </c>
      <c r="D256" s="28" t="s">
        <v>465</v>
      </c>
      <c r="E256" s="28" t="s">
        <v>79</v>
      </c>
      <c r="F256" s="41"/>
    </row>
    <row r="257" spans="1:6" ht="33.75">
      <c r="A257" s="42" t="s">
        <v>454</v>
      </c>
      <c r="B257" s="26" t="s">
        <v>41</v>
      </c>
      <c r="C257" s="26" t="s">
        <v>13</v>
      </c>
      <c r="D257" s="26" t="s">
        <v>456</v>
      </c>
      <c r="E257" s="28"/>
      <c r="F257" s="63">
        <f>SUM(F258)</f>
        <v>219.5</v>
      </c>
    </row>
    <row r="258" spans="1:6" ht="22.5">
      <c r="A258" s="25" t="s">
        <v>453</v>
      </c>
      <c r="B258" s="26" t="s">
        <v>41</v>
      </c>
      <c r="C258" s="26" t="s">
        <v>13</v>
      </c>
      <c r="D258" s="26" t="s">
        <v>457</v>
      </c>
      <c r="E258" s="28"/>
      <c r="F258" s="63">
        <f>SUM(F259)</f>
        <v>219.5</v>
      </c>
    </row>
    <row r="259" spans="1:6">
      <c r="A259" s="29" t="s">
        <v>379</v>
      </c>
      <c r="B259" s="26" t="s">
        <v>41</v>
      </c>
      <c r="C259" s="26" t="s">
        <v>13</v>
      </c>
      <c r="D259" s="26" t="s">
        <v>458</v>
      </c>
      <c r="E259" s="28"/>
      <c r="F259" s="63">
        <f>SUM(F260)</f>
        <v>219.5</v>
      </c>
    </row>
    <row r="260" spans="1:6" ht="22.5">
      <c r="A260" s="25" t="s">
        <v>455</v>
      </c>
      <c r="B260" s="26" t="s">
        <v>41</v>
      </c>
      <c r="C260" s="26" t="s">
        <v>13</v>
      </c>
      <c r="D260" s="26" t="s">
        <v>459</v>
      </c>
      <c r="E260" s="28"/>
      <c r="F260" s="63">
        <f>SUM(F261)</f>
        <v>219.5</v>
      </c>
    </row>
    <row r="261" spans="1:6" ht="23.25" thickBot="1">
      <c r="A261" s="23" t="s">
        <v>116</v>
      </c>
      <c r="B261" s="28" t="s">
        <v>41</v>
      </c>
      <c r="C261" s="28" t="s">
        <v>13</v>
      </c>
      <c r="D261" s="28" t="s">
        <v>459</v>
      </c>
      <c r="E261" s="28" t="s">
        <v>74</v>
      </c>
      <c r="F261" s="41">
        <v>219.5</v>
      </c>
    </row>
    <row r="262" spans="1:6" s="3" customFormat="1" ht="14.25" thickTop="1" thickBot="1">
      <c r="A262" s="87" t="s">
        <v>20</v>
      </c>
      <c r="B262" s="88" t="s">
        <v>21</v>
      </c>
      <c r="C262" s="88"/>
      <c r="D262" s="88"/>
      <c r="E262" s="88"/>
      <c r="F262" s="117">
        <f>SUM(F263,F288,F324,F345,F359)</f>
        <v>65327.3</v>
      </c>
    </row>
    <row r="263" spans="1:6" s="3" customFormat="1" ht="13.5" thickTop="1">
      <c r="A263" s="90" t="s">
        <v>22</v>
      </c>
      <c r="B263" s="91" t="s">
        <v>21</v>
      </c>
      <c r="C263" s="91" t="s">
        <v>11</v>
      </c>
      <c r="D263" s="91"/>
      <c r="E263" s="91"/>
      <c r="F263" s="92">
        <f>SUM(F264,F279,F284)</f>
        <v>15546</v>
      </c>
    </row>
    <row r="264" spans="1:6" ht="26.25" customHeight="1">
      <c r="A264" s="29" t="s">
        <v>345</v>
      </c>
      <c r="B264" s="26" t="s">
        <v>21</v>
      </c>
      <c r="C264" s="26" t="s">
        <v>11</v>
      </c>
      <c r="D264" s="26" t="s">
        <v>135</v>
      </c>
      <c r="E264" s="26"/>
      <c r="F264" s="68">
        <f>SUM(F265)</f>
        <v>15546</v>
      </c>
    </row>
    <row r="265" spans="1:6" ht="22.5">
      <c r="A265" s="25" t="s">
        <v>161</v>
      </c>
      <c r="B265" s="32" t="s">
        <v>21</v>
      </c>
      <c r="C265" s="32" t="s">
        <v>11</v>
      </c>
      <c r="D265" s="26" t="s">
        <v>164</v>
      </c>
      <c r="E265" s="28"/>
      <c r="F265" s="99">
        <f>SUM(F266)</f>
        <v>15546</v>
      </c>
    </row>
    <row r="266" spans="1:6">
      <c r="A266" s="29" t="s">
        <v>162</v>
      </c>
      <c r="B266" s="31" t="s">
        <v>21</v>
      </c>
      <c r="C266" s="31" t="s">
        <v>11</v>
      </c>
      <c r="D266" s="26" t="s">
        <v>165</v>
      </c>
      <c r="E266" s="26"/>
      <c r="F266" s="99">
        <f>SUM(F267,F273,F275,F277,F269,F271)</f>
        <v>15546</v>
      </c>
    </row>
    <row r="267" spans="1:6" ht="12.75" customHeight="1">
      <c r="A267" s="25" t="s">
        <v>163</v>
      </c>
      <c r="B267" s="31" t="s">
        <v>21</v>
      </c>
      <c r="C267" s="31" t="s">
        <v>11</v>
      </c>
      <c r="D267" s="26" t="s">
        <v>166</v>
      </c>
      <c r="E267" s="28"/>
      <c r="F267" s="99">
        <f>SUM(F268)</f>
        <v>4210</v>
      </c>
    </row>
    <row r="268" spans="1:6" ht="22.5">
      <c r="A268" s="23" t="s">
        <v>81</v>
      </c>
      <c r="B268" s="32" t="s">
        <v>21</v>
      </c>
      <c r="C268" s="32" t="s">
        <v>11</v>
      </c>
      <c r="D268" s="28" t="s">
        <v>166</v>
      </c>
      <c r="E268" s="28" t="s">
        <v>78</v>
      </c>
      <c r="F268" s="27">
        <v>4210</v>
      </c>
    </row>
    <row r="269" spans="1:6" ht="0.75" customHeight="1">
      <c r="A269" s="25" t="s">
        <v>330</v>
      </c>
      <c r="B269" s="31" t="s">
        <v>21</v>
      </c>
      <c r="C269" s="31" t="s">
        <v>11</v>
      </c>
      <c r="D269" s="26" t="s">
        <v>390</v>
      </c>
      <c r="E269" s="26"/>
      <c r="F269" s="99">
        <f>SUM(F270)</f>
        <v>0</v>
      </c>
    </row>
    <row r="270" spans="1:6" ht="22.5" hidden="1">
      <c r="A270" s="23" t="s">
        <v>81</v>
      </c>
      <c r="B270" s="32" t="s">
        <v>21</v>
      </c>
      <c r="C270" s="32" t="s">
        <v>11</v>
      </c>
      <c r="D270" s="28" t="s">
        <v>390</v>
      </c>
      <c r="E270" s="28" t="s">
        <v>78</v>
      </c>
      <c r="F270" s="27"/>
    </row>
    <row r="271" spans="1:6" ht="33.75" hidden="1">
      <c r="A271" s="25" t="s">
        <v>341</v>
      </c>
      <c r="B271" s="31" t="s">
        <v>21</v>
      </c>
      <c r="C271" s="31" t="s">
        <v>11</v>
      </c>
      <c r="D271" s="26" t="s">
        <v>375</v>
      </c>
      <c r="E271" s="26"/>
      <c r="F271" s="99">
        <f>SUM(F272)</f>
        <v>0</v>
      </c>
    </row>
    <row r="272" spans="1:6" ht="22.5" hidden="1">
      <c r="A272" s="23" t="s">
        <v>81</v>
      </c>
      <c r="B272" s="32" t="s">
        <v>21</v>
      </c>
      <c r="C272" s="32" t="s">
        <v>11</v>
      </c>
      <c r="D272" s="28" t="s">
        <v>375</v>
      </c>
      <c r="E272" s="28" t="s">
        <v>78</v>
      </c>
      <c r="F272" s="27"/>
    </row>
    <row r="273" spans="1:6" ht="56.25" hidden="1">
      <c r="A273" s="29" t="s">
        <v>167</v>
      </c>
      <c r="B273" s="31" t="s">
        <v>21</v>
      </c>
      <c r="C273" s="31" t="s">
        <v>11</v>
      </c>
      <c r="D273" s="26" t="s">
        <v>168</v>
      </c>
      <c r="E273" s="26"/>
      <c r="F273" s="99">
        <f>SUM(F274)</f>
        <v>0</v>
      </c>
    </row>
    <row r="274" spans="1:6" ht="22.5" hidden="1">
      <c r="A274" s="23" t="s">
        <v>81</v>
      </c>
      <c r="B274" s="32" t="s">
        <v>21</v>
      </c>
      <c r="C274" s="32" t="s">
        <v>11</v>
      </c>
      <c r="D274" s="28" t="s">
        <v>168</v>
      </c>
      <c r="E274" s="28" t="s">
        <v>78</v>
      </c>
      <c r="F274" s="27">
        <v>0</v>
      </c>
    </row>
    <row r="275" spans="1:6" ht="56.25" customHeight="1">
      <c r="A275" s="29" t="s">
        <v>255</v>
      </c>
      <c r="B275" s="31" t="s">
        <v>21</v>
      </c>
      <c r="C275" s="31" t="s">
        <v>11</v>
      </c>
      <c r="D275" s="26" t="s">
        <v>169</v>
      </c>
      <c r="E275" s="28"/>
      <c r="F275" s="99">
        <f>SUM(F276)</f>
        <v>11336</v>
      </c>
    </row>
    <row r="276" spans="1:6" ht="22.5">
      <c r="A276" s="23" t="s">
        <v>81</v>
      </c>
      <c r="B276" s="32" t="s">
        <v>21</v>
      </c>
      <c r="C276" s="32" t="s">
        <v>11</v>
      </c>
      <c r="D276" s="28" t="s">
        <v>169</v>
      </c>
      <c r="E276" s="28" t="s">
        <v>78</v>
      </c>
      <c r="F276" s="27">
        <v>11336</v>
      </c>
    </row>
    <row r="277" spans="1:6" ht="22.5" hidden="1">
      <c r="A277" s="25" t="s">
        <v>170</v>
      </c>
      <c r="B277" s="31" t="s">
        <v>21</v>
      </c>
      <c r="C277" s="31" t="s">
        <v>11</v>
      </c>
      <c r="D277" s="26" t="s">
        <v>171</v>
      </c>
      <c r="E277" s="28"/>
      <c r="F277" s="99">
        <f>SUM(F278)</f>
        <v>0</v>
      </c>
    </row>
    <row r="278" spans="1:6" ht="22.5" hidden="1">
      <c r="A278" s="23" t="s">
        <v>81</v>
      </c>
      <c r="B278" s="32" t="s">
        <v>21</v>
      </c>
      <c r="C278" s="32" t="s">
        <v>11</v>
      </c>
      <c r="D278" s="28" t="s">
        <v>171</v>
      </c>
      <c r="E278" s="28" t="s">
        <v>78</v>
      </c>
      <c r="F278" s="27">
        <v>0</v>
      </c>
    </row>
    <row r="279" spans="1:6" ht="33.75" hidden="1">
      <c r="A279" s="29" t="s">
        <v>348</v>
      </c>
      <c r="B279" s="31" t="s">
        <v>21</v>
      </c>
      <c r="C279" s="31" t="s">
        <v>11</v>
      </c>
      <c r="D279" s="26" t="s">
        <v>185</v>
      </c>
      <c r="E279" s="26"/>
      <c r="F279" s="99">
        <f>SUM(F280)</f>
        <v>0</v>
      </c>
    </row>
    <row r="280" spans="1:6" ht="22.5" hidden="1">
      <c r="A280" s="29" t="s">
        <v>182</v>
      </c>
      <c r="B280" s="31" t="s">
        <v>21</v>
      </c>
      <c r="C280" s="31" t="s">
        <v>11</v>
      </c>
      <c r="D280" s="26" t="s">
        <v>186</v>
      </c>
      <c r="E280" s="26"/>
      <c r="F280" s="99">
        <f>SUM(F281)</f>
        <v>0</v>
      </c>
    </row>
    <row r="281" spans="1:6" ht="22.5" hidden="1">
      <c r="A281" s="29" t="s">
        <v>202</v>
      </c>
      <c r="B281" s="31" t="s">
        <v>21</v>
      </c>
      <c r="C281" s="31" t="s">
        <v>11</v>
      </c>
      <c r="D281" s="26" t="s">
        <v>204</v>
      </c>
      <c r="E281" s="26"/>
      <c r="F281" s="99">
        <f>SUM(F282)</f>
        <v>0</v>
      </c>
    </row>
    <row r="282" spans="1:6" ht="45" hidden="1">
      <c r="A282" s="29" t="s">
        <v>256</v>
      </c>
      <c r="B282" s="31" t="s">
        <v>21</v>
      </c>
      <c r="C282" s="31" t="s">
        <v>11</v>
      </c>
      <c r="D282" s="26" t="s">
        <v>250</v>
      </c>
      <c r="E282" s="26"/>
      <c r="F282" s="99">
        <f>SUM(F283)</f>
        <v>0</v>
      </c>
    </row>
    <row r="283" spans="1:6" ht="22.5" hidden="1">
      <c r="A283" s="23" t="s">
        <v>81</v>
      </c>
      <c r="B283" s="32" t="s">
        <v>21</v>
      </c>
      <c r="C283" s="32" t="s">
        <v>11</v>
      </c>
      <c r="D283" s="28" t="s">
        <v>250</v>
      </c>
      <c r="E283" s="28" t="s">
        <v>78</v>
      </c>
      <c r="F283" s="27">
        <v>0</v>
      </c>
    </row>
    <row r="284" spans="1:6" ht="1.5" hidden="1" customHeight="1">
      <c r="A284" s="25" t="s">
        <v>230</v>
      </c>
      <c r="B284" s="93" t="s">
        <v>21</v>
      </c>
      <c r="C284" s="93" t="s">
        <v>11</v>
      </c>
      <c r="D284" s="22" t="s">
        <v>229</v>
      </c>
      <c r="E284" s="91"/>
      <c r="F284" s="68">
        <f t="shared" ref="F284" si="2">SUM(F285)</f>
        <v>0</v>
      </c>
    </row>
    <row r="285" spans="1:6" ht="22.5" hidden="1">
      <c r="A285" s="25" t="s">
        <v>395</v>
      </c>
      <c r="B285" s="93" t="s">
        <v>21</v>
      </c>
      <c r="C285" s="93" t="s">
        <v>11</v>
      </c>
      <c r="D285" s="22" t="s">
        <v>91</v>
      </c>
      <c r="E285" s="91"/>
      <c r="F285" s="94">
        <f>SUM(F286)</f>
        <v>0</v>
      </c>
    </row>
    <row r="286" spans="1:6" hidden="1">
      <c r="A286" s="57" t="s">
        <v>425</v>
      </c>
      <c r="B286" s="32" t="s">
        <v>21</v>
      </c>
      <c r="C286" s="32" t="s">
        <v>11</v>
      </c>
      <c r="D286" s="26" t="s">
        <v>424</v>
      </c>
      <c r="E286" s="31"/>
      <c r="F286" s="68">
        <f>SUM(F287)</f>
        <v>0</v>
      </c>
    </row>
    <row r="287" spans="1:6" ht="22.5" hidden="1">
      <c r="A287" s="23" t="s">
        <v>116</v>
      </c>
      <c r="B287" s="32" t="s">
        <v>21</v>
      </c>
      <c r="C287" s="32" t="s">
        <v>11</v>
      </c>
      <c r="D287" s="28" t="s">
        <v>424</v>
      </c>
      <c r="E287" s="32" t="s">
        <v>74</v>
      </c>
      <c r="F287" s="34"/>
    </row>
    <row r="288" spans="1:6">
      <c r="A288" s="50" t="s">
        <v>23</v>
      </c>
      <c r="B288" s="106" t="s">
        <v>21</v>
      </c>
      <c r="C288" s="106" t="s">
        <v>24</v>
      </c>
      <c r="D288" s="106"/>
      <c r="E288" s="106"/>
      <c r="F288" s="99">
        <f>SUM(F289,F316)</f>
        <v>40847.800000000003</v>
      </c>
    </row>
    <row r="289" spans="1:6" ht="21.75" customHeight="1">
      <c r="A289" s="29" t="s">
        <v>352</v>
      </c>
      <c r="B289" s="31" t="s">
        <v>21</v>
      </c>
      <c r="C289" s="31" t="s">
        <v>24</v>
      </c>
      <c r="D289" s="26" t="s">
        <v>135</v>
      </c>
      <c r="E289" s="26"/>
      <c r="F289" s="99">
        <f>SUM(F290)</f>
        <v>40580.800000000003</v>
      </c>
    </row>
    <row r="290" spans="1:6" ht="22.5">
      <c r="A290" s="25" t="s">
        <v>161</v>
      </c>
      <c r="B290" s="31" t="s">
        <v>21</v>
      </c>
      <c r="C290" s="31" t="s">
        <v>24</v>
      </c>
      <c r="D290" s="26" t="s">
        <v>164</v>
      </c>
      <c r="E290" s="26"/>
      <c r="F290" s="99">
        <f>SUM(F291,F313)</f>
        <v>40580.800000000003</v>
      </c>
    </row>
    <row r="291" spans="1:6">
      <c r="A291" s="29" t="s">
        <v>172</v>
      </c>
      <c r="B291" s="31" t="s">
        <v>21</v>
      </c>
      <c r="C291" s="31" t="s">
        <v>24</v>
      </c>
      <c r="D291" s="26" t="s">
        <v>173</v>
      </c>
      <c r="E291" s="26"/>
      <c r="F291" s="99">
        <f>SUM(F292,F296,F300,F306,F309,F302,F311,F298,F304,F294)</f>
        <v>40580.800000000003</v>
      </c>
    </row>
    <row r="292" spans="1:6" ht="11.25" customHeight="1">
      <c r="A292" s="29" t="s">
        <v>163</v>
      </c>
      <c r="B292" s="31" t="s">
        <v>21</v>
      </c>
      <c r="C292" s="31" t="s">
        <v>24</v>
      </c>
      <c r="D292" s="26" t="s">
        <v>174</v>
      </c>
      <c r="E292" s="26"/>
      <c r="F292" s="99">
        <f>SUM(F293)</f>
        <v>10514.7</v>
      </c>
    </row>
    <row r="293" spans="1:6" ht="22.5">
      <c r="A293" s="23" t="s">
        <v>81</v>
      </c>
      <c r="B293" s="32" t="s">
        <v>21</v>
      </c>
      <c r="C293" s="32" t="s">
        <v>24</v>
      </c>
      <c r="D293" s="28" t="s">
        <v>174</v>
      </c>
      <c r="E293" s="28" t="s">
        <v>78</v>
      </c>
      <c r="F293" s="27">
        <v>10514.7</v>
      </c>
    </row>
    <row r="294" spans="1:6" ht="13.5" customHeight="1">
      <c r="A294" s="25" t="s">
        <v>361</v>
      </c>
      <c r="B294" s="31" t="s">
        <v>21</v>
      </c>
      <c r="C294" s="31" t="s">
        <v>24</v>
      </c>
      <c r="D294" s="26" t="s">
        <v>360</v>
      </c>
      <c r="E294" s="26"/>
      <c r="F294" s="99">
        <f>SUM(F295)</f>
        <v>57.4</v>
      </c>
    </row>
    <row r="295" spans="1:6" ht="22.5">
      <c r="A295" s="23" t="s">
        <v>81</v>
      </c>
      <c r="B295" s="32" t="s">
        <v>21</v>
      </c>
      <c r="C295" s="32" t="s">
        <v>24</v>
      </c>
      <c r="D295" s="28" t="s">
        <v>360</v>
      </c>
      <c r="E295" s="28" t="s">
        <v>78</v>
      </c>
      <c r="F295" s="27">
        <v>57.4</v>
      </c>
    </row>
    <row r="296" spans="1:6" ht="22.5" hidden="1">
      <c r="A296" s="25" t="s">
        <v>470</v>
      </c>
      <c r="B296" s="31" t="s">
        <v>21</v>
      </c>
      <c r="C296" s="31" t="s">
        <v>24</v>
      </c>
      <c r="D296" s="26" t="s">
        <v>469</v>
      </c>
      <c r="E296" s="26"/>
      <c r="F296" s="99">
        <f>SUM(F297)</f>
        <v>0</v>
      </c>
    </row>
    <row r="297" spans="1:6" ht="22.5" hidden="1">
      <c r="A297" s="23" t="s">
        <v>81</v>
      </c>
      <c r="B297" s="32" t="s">
        <v>21</v>
      </c>
      <c r="C297" s="32" t="s">
        <v>24</v>
      </c>
      <c r="D297" s="28" t="s">
        <v>469</v>
      </c>
      <c r="E297" s="28" t="s">
        <v>78</v>
      </c>
      <c r="F297" s="27">
        <v>0</v>
      </c>
    </row>
    <row r="298" spans="1:6" ht="0.75" customHeight="1">
      <c r="A298" s="25" t="s">
        <v>341</v>
      </c>
      <c r="B298" s="31" t="s">
        <v>21</v>
      </c>
      <c r="C298" s="31" t="s">
        <v>24</v>
      </c>
      <c r="D298" s="26"/>
      <c r="E298" s="26"/>
      <c r="F298" s="99">
        <f>SUM(F299)</f>
        <v>0</v>
      </c>
    </row>
    <row r="299" spans="1:6" ht="22.5" hidden="1">
      <c r="A299" s="23" t="s">
        <v>81</v>
      </c>
      <c r="B299" s="32" t="s">
        <v>21</v>
      </c>
      <c r="C299" s="32" t="s">
        <v>24</v>
      </c>
      <c r="D299" s="28" t="s">
        <v>337</v>
      </c>
      <c r="E299" s="28" t="s">
        <v>78</v>
      </c>
      <c r="F299" s="27"/>
    </row>
    <row r="300" spans="1:6" ht="22.5">
      <c r="A300" s="29" t="s">
        <v>324</v>
      </c>
      <c r="B300" s="31" t="s">
        <v>21</v>
      </c>
      <c r="C300" s="31" t="s">
        <v>24</v>
      </c>
      <c r="D300" s="31" t="s">
        <v>175</v>
      </c>
      <c r="E300" s="31"/>
      <c r="F300" s="99">
        <f>SUM(F301)</f>
        <v>685.3</v>
      </c>
    </row>
    <row r="301" spans="1:6" ht="22.5">
      <c r="A301" s="23" t="s">
        <v>81</v>
      </c>
      <c r="B301" s="32" t="s">
        <v>21</v>
      </c>
      <c r="C301" s="32" t="s">
        <v>24</v>
      </c>
      <c r="D301" s="32" t="s">
        <v>175</v>
      </c>
      <c r="E301" s="28" t="s">
        <v>78</v>
      </c>
      <c r="F301" s="27">
        <v>685.3</v>
      </c>
    </row>
    <row r="302" spans="1:6" ht="21" customHeight="1">
      <c r="A302" s="25" t="s">
        <v>241</v>
      </c>
      <c r="B302" s="31" t="s">
        <v>21</v>
      </c>
      <c r="C302" s="31" t="s">
        <v>24</v>
      </c>
      <c r="D302" s="31" t="s">
        <v>288</v>
      </c>
      <c r="E302" s="28"/>
      <c r="F302" s="99">
        <f>SUM(F303)</f>
        <v>550</v>
      </c>
    </row>
    <row r="303" spans="1:6" ht="22.5">
      <c r="A303" s="23" t="s">
        <v>81</v>
      </c>
      <c r="B303" s="32" t="s">
        <v>21</v>
      </c>
      <c r="C303" s="32" t="s">
        <v>24</v>
      </c>
      <c r="D303" s="32" t="s">
        <v>288</v>
      </c>
      <c r="E303" s="28" t="s">
        <v>78</v>
      </c>
      <c r="F303" s="27">
        <v>550</v>
      </c>
    </row>
    <row r="304" spans="1:6" ht="33.75">
      <c r="A304" s="25" t="s">
        <v>338</v>
      </c>
      <c r="B304" s="31" t="s">
        <v>21</v>
      </c>
      <c r="C304" s="31" t="s">
        <v>24</v>
      </c>
      <c r="D304" s="31" t="s">
        <v>339</v>
      </c>
      <c r="E304" s="28"/>
      <c r="F304" s="99">
        <f>SUM(F305)</f>
        <v>1146.2</v>
      </c>
    </row>
    <row r="305" spans="1:6" ht="22.5">
      <c r="A305" s="23" t="s">
        <v>81</v>
      </c>
      <c r="B305" s="32" t="s">
        <v>21</v>
      </c>
      <c r="C305" s="32" t="s">
        <v>24</v>
      </c>
      <c r="D305" s="32" t="s">
        <v>339</v>
      </c>
      <c r="E305" s="28" t="s">
        <v>78</v>
      </c>
      <c r="F305" s="27">
        <v>1146.2</v>
      </c>
    </row>
    <row r="306" spans="1:6" ht="58.5" customHeight="1">
      <c r="A306" s="29" t="s">
        <v>255</v>
      </c>
      <c r="B306" s="31" t="s">
        <v>21</v>
      </c>
      <c r="C306" s="31" t="s">
        <v>24</v>
      </c>
      <c r="D306" s="26" t="s">
        <v>176</v>
      </c>
      <c r="E306" s="26"/>
      <c r="F306" s="99">
        <f>SUM(F307:F308)</f>
        <v>25189.3</v>
      </c>
    </row>
    <row r="307" spans="1:6" ht="22.5" hidden="1">
      <c r="A307" s="23" t="s">
        <v>116</v>
      </c>
      <c r="B307" s="32" t="s">
        <v>21</v>
      </c>
      <c r="C307" s="32" t="s">
        <v>24</v>
      </c>
      <c r="D307" s="28" t="s">
        <v>176</v>
      </c>
      <c r="E307" s="26" t="s">
        <v>74</v>
      </c>
      <c r="F307" s="27">
        <v>0</v>
      </c>
    </row>
    <row r="308" spans="1:6" ht="22.5">
      <c r="A308" s="23" t="s">
        <v>81</v>
      </c>
      <c r="B308" s="32" t="s">
        <v>21</v>
      </c>
      <c r="C308" s="32" t="s">
        <v>24</v>
      </c>
      <c r="D308" s="28" t="s">
        <v>176</v>
      </c>
      <c r="E308" s="28" t="s">
        <v>78</v>
      </c>
      <c r="F308" s="27">
        <v>25189.3</v>
      </c>
    </row>
    <row r="309" spans="1:6" ht="23.25" customHeight="1">
      <c r="A309" s="29" t="s">
        <v>177</v>
      </c>
      <c r="B309" s="31" t="s">
        <v>21</v>
      </c>
      <c r="C309" s="31" t="s">
        <v>24</v>
      </c>
      <c r="D309" s="26" t="s">
        <v>178</v>
      </c>
      <c r="E309" s="26"/>
      <c r="F309" s="99">
        <f>SUM(F310)</f>
        <v>289.60000000000002</v>
      </c>
    </row>
    <row r="310" spans="1:6" ht="22.5">
      <c r="A310" s="23" t="s">
        <v>81</v>
      </c>
      <c r="B310" s="32" t="s">
        <v>21</v>
      </c>
      <c r="C310" s="32" t="s">
        <v>24</v>
      </c>
      <c r="D310" s="28" t="s">
        <v>178</v>
      </c>
      <c r="E310" s="28" t="s">
        <v>78</v>
      </c>
      <c r="F310" s="27">
        <v>289.60000000000002</v>
      </c>
    </row>
    <row r="311" spans="1:6" ht="22.5">
      <c r="A311" s="29" t="s">
        <v>329</v>
      </c>
      <c r="B311" s="31" t="s">
        <v>21</v>
      </c>
      <c r="C311" s="31" t="s">
        <v>24</v>
      </c>
      <c r="D311" s="26" t="s">
        <v>376</v>
      </c>
      <c r="E311" s="26"/>
      <c r="F311" s="99">
        <f>SUM(F312)</f>
        <v>2148.3000000000002</v>
      </c>
    </row>
    <row r="312" spans="1:6" ht="22.5">
      <c r="A312" s="23" t="s">
        <v>81</v>
      </c>
      <c r="B312" s="32" t="s">
        <v>21</v>
      </c>
      <c r="C312" s="32" t="s">
        <v>24</v>
      </c>
      <c r="D312" s="28" t="s">
        <v>376</v>
      </c>
      <c r="E312" s="28" t="s">
        <v>78</v>
      </c>
      <c r="F312" s="27">
        <v>2148.3000000000002</v>
      </c>
    </row>
    <row r="313" spans="1:6" hidden="1">
      <c r="A313" s="25" t="s">
        <v>382</v>
      </c>
      <c r="B313" s="31" t="s">
        <v>21</v>
      </c>
      <c r="C313" s="31" t="s">
        <v>24</v>
      </c>
      <c r="D313" s="26" t="s">
        <v>383</v>
      </c>
      <c r="E313" s="28"/>
      <c r="F313" s="99">
        <f>SUM(F314)</f>
        <v>0</v>
      </c>
    </row>
    <row r="314" spans="1:6" ht="22.5" hidden="1">
      <c r="A314" s="25" t="s">
        <v>436</v>
      </c>
      <c r="B314" s="31" t="s">
        <v>21</v>
      </c>
      <c r="C314" s="31" t="s">
        <v>24</v>
      </c>
      <c r="D314" s="26" t="s">
        <v>437</v>
      </c>
      <c r="E314" s="26"/>
      <c r="F314" s="99">
        <f>SUM(F315)</f>
        <v>0</v>
      </c>
    </row>
    <row r="315" spans="1:6" ht="22.5" hidden="1">
      <c r="A315" s="23" t="s">
        <v>81</v>
      </c>
      <c r="B315" s="32" t="s">
        <v>21</v>
      </c>
      <c r="C315" s="32" t="s">
        <v>24</v>
      </c>
      <c r="D315" s="28" t="s">
        <v>437</v>
      </c>
      <c r="E315" s="28" t="s">
        <v>78</v>
      </c>
      <c r="F315" s="27">
        <v>0</v>
      </c>
    </row>
    <row r="316" spans="1:6" ht="22.5" customHeight="1">
      <c r="A316" s="29" t="s">
        <v>348</v>
      </c>
      <c r="B316" s="31" t="s">
        <v>21</v>
      </c>
      <c r="C316" s="31" t="s">
        <v>24</v>
      </c>
      <c r="D316" s="26" t="s">
        <v>185</v>
      </c>
      <c r="E316" s="26"/>
      <c r="F316" s="99">
        <f>SUM(F317)</f>
        <v>267</v>
      </c>
    </row>
    <row r="317" spans="1:6" ht="22.5">
      <c r="A317" s="29" t="s">
        <v>182</v>
      </c>
      <c r="B317" s="31" t="s">
        <v>21</v>
      </c>
      <c r="C317" s="31" t="s">
        <v>24</v>
      </c>
      <c r="D317" s="26" t="s">
        <v>186</v>
      </c>
      <c r="E317" s="26"/>
      <c r="F317" s="99">
        <f>SUM(F318,F321)</f>
        <v>267</v>
      </c>
    </row>
    <row r="318" spans="1:6" ht="22.5">
      <c r="A318" s="29" t="s">
        <v>202</v>
      </c>
      <c r="B318" s="31" t="s">
        <v>21</v>
      </c>
      <c r="C318" s="31" t="s">
        <v>24</v>
      </c>
      <c r="D318" s="26" t="s">
        <v>204</v>
      </c>
      <c r="E318" s="26"/>
      <c r="F318" s="99">
        <f>SUM(F319)</f>
        <v>30</v>
      </c>
    </row>
    <row r="319" spans="1:6" ht="34.5" customHeight="1">
      <c r="A319" s="29" t="s">
        <v>256</v>
      </c>
      <c r="B319" s="31" t="s">
        <v>21</v>
      </c>
      <c r="C319" s="31" t="s">
        <v>24</v>
      </c>
      <c r="D319" s="26" t="s">
        <v>250</v>
      </c>
      <c r="E319" s="26"/>
      <c r="F319" s="99">
        <f>SUM(F320)</f>
        <v>30</v>
      </c>
    </row>
    <row r="320" spans="1:6" ht="22.5">
      <c r="A320" s="23" t="s">
        <v>81</v>
      </c>
      <c r="B320" s="32" t="s">
        <v>21</v>
      </c>
      <c r="C320" s="32" t="s">
        <v>24</v>
      </c>
      <c r="D320" s="28" t="s">
        <v>250</v>
      </c>
      <c r="E320" s="28" t="s">
        <v>78</v>
      </c>
      <c r="F320" s="27">
        <v>30</v>
      </c>
    </row>
    <row r="321" spans="1:6" ht="22.5">
      <c r="A321" s="29" t="s">
        <v>183</v>
      </c>
      <c r="B321" s="31" t="s">
        <v>21</v>
      </c>
      <c r="C321" s="31" t="s">
        <v>24</v>
      </c>
      <c r="D321" s="26" t="s">
        <v>187</v>
      </c>
      <c r="E321" s="26"/>
      <c r="F321" s="99">
        <f>SUM(F322)</f>
        <v>237</v>
      </c>
    </row>
    <row r="322" spans="1:6" ht="22.5" customHeight="1">
      <c r="A322" s="29" t="s">
        <v>184</v>
      </c>
      <c r="B322" s="31" t="s">
        <v>21</v>
      </c>
      <c r="C322" s="31" t="s">
        <v>24</v>
      </c>
      <c r="D322" s="26" t="s">
        <v>188</v>
      </c>
      <c r="E322" s="26"/>
      <c r="F322" s="99">
        <f>SUM(F323)</f>
        <v>237</v>
      </c>
    </row>
    <row r="323" spans="1:6" ht="22.5">
      <c r="A323" s="23" t="s">
        <v>81</v>
      </c>
      <c r="B323" s="32" t="s">
        <v>21</v>
      </c>
      <c r="C323" s="32" t="s">
        <v>24</v>
      </c>
      <c r="D323" s="28" t="s">
        <v>188</v>
      </c>
      <c r="E323" s="28" t="s">
        <v>78</v>
      </c>
      <c r="F323" s="27">
        <v>237</v>
      </c>
    </row>
    <row r="324" spans="1:6" ht="11.25" customHeight="1">
      <c r="A324" s="51" t="s">
        <v>251</v>
      </c>
      <c r="B324" s="96" t="s">
        <v>21</v>
      </c>
      <c r="C324" s="96" t="s">
        <v>13</v>
      </c>
      <c r="D324" s="28"/>
      <c r="E324" s="28"/>
      <c r="F324" s="99">
        <f>SUM(F325)</f>
        <v>8765</v>
      </c>
    </row>
    <row r="325" spans="1:6" ht="24.75" customHeight="1">
      <c r="A325" s="29" t="s">
        <v>352</v>
      </c>
      <c r="B325" s="31" t="s">
        <v>21</v>
      </c>
      <c r="C325" s="31" t="s">
        <v>13</v>
      </c>
      <c r="D325" s="26" t="s">
        <v>135</v>
      </c>
      <c r="E325" s="28"/>
      <c r="F325" s="99">
        <f>SUM(F326)</f>
        <v>8765</v>
      </c>
    </row>
    <row r="326" spans="1:6" ht="22.5">
      <c r="A326" s="25" t="s">
        <v>161</v>
      </c>
      <c r="B326" s="31" t="s">
        <v>21</v>
      </c>
      <c r="C326" s="31" t="s">
        <v>13</v>
      </c>
      <c r="D326" s="26" t="s">
        <v>164</v>
      </c>
      <c r="E326" s="28"/>
      <c r="F326" s="99">
        <f>SUM(F327,F342)</f>
        <v>8765</v>
      </c>
    </row>
    <row r="327" spans="1:6">
      <c r="A327" s="25" t="s">
        <v>179</v>
      </c>
      <c r="B327" s="31" t="s">
        <v>21</v>
      </c>
      <c r="C327" s="31" t="s">
        <v>13</v>
      </c>
      <c r="D327" s="26" t="s">
        <v>180</v>
      </c>
      <c r="E327" s="26"/>
      <c r="F327" s="99">
        <f>SUM(F328,F340,F334,F332,F330,F336,F338)</f>
        <v>8765</v>
      </c>
    </row>
    <row r="328" spans="1:6" ht="11.25" customHeight="1">
      <c r="A328" s="25" t="s">
        <v>163</v>
      </c>
      <c r="B328" s="31" t="s">
        <v>21</v>
      </c>
      <c r="C328" s="31" t="s">
        <v>13</v>
      </c>
      <c r="D328" s="26" t="s">
        <v>181</v>
      </c>
      <c r="E328" s="26"/>
      <c r="F328" s="99">
        <f>SUM(F329)</f>
        <v>7697.4</v>
      </c>
    </row>
    <row r="329" spans="1:6" ht="22.5">
      <c r="A329" s="23" t="s">
        <v>81</v>
      </c>
      <c r="B329" s="32" t="s">
        <v>21</v>
      </c>
      <c r="C329" s="32" t="s">
        <v>13</v>
      </c>
      <c r="D329" s="28" t="s">
        <v>181</v>
      </c>
      <c r="E329" s="28" t="s">
        <v>78</v>
      </c>
      <c r="F329" s="27">
        <v>7697.4</v>
      </c>
    </row>
    <row r="330" spans="1:6" ht="22.5" hidden="1">
      <c r="A330" s="25" t="s">
        <v>294</v>
      </c>
      <c r="B330" s="31" t="s">
        <v>21</v>
      </c>
      <c r="C330" s="31" t="s">
        <v>13</v>
      </c>
      <c r="D330" s="26" t="s">
        <v>295</v>
      </c>
      <c r="E330" s="26"/>
      <c r="F330" s="99">
        <f>SUM(F331)</f>
        <v>0</v>
      </c>
    </row>
    <row r="331" spans="1:6" ht="22.5" hidden="1">
      <c r="A331" s="23" t="s">
        <v>81</v>
      </c>
      <c r="B331" s="32" t="s">
        <v>21</v>
      </c>
      <c r="C331" s="32" t="s">
        <v>13</v>
      </c>
      <c r="D331" s="28" t="s">
        <v>295</v>
      </c>
      <c r="E331" s="28" t="s">
        <v>78</v>
      </c>
      <c r="F331" s="27">
        <v>0</v>
      </c>
    </row>
    <row r="332" spans="1:6">
      <c r="A332" s="25" t="s">
        <v>258</v>
      </c>
      <c r="B332" s="31" t="s">
        <v>21</v>
      </c>
      <c r="C332" s="31" t="s">
        <v>13</v>
      </c>
      <c r="D332" s="26" t="s">
        <v>269</v>
      </c>
      <c r="E332" s="26"/>
      <c r="F332" s="99">
        <f>SUM(F333)</f>
        <v>495.5</v>
      </c>
    </row>
    <row r="333" spans="1:6" ht="22.5">
      <c r="A333" s="23" t="s">
        <v>81</v>
      </c>
      <c r="B333" s="32" t="s">
        <v>21</v>
      </c>
      <c r="C333" s="32" t="s">
        <v>13</v>
      </c>
      <c r="D333" s="28" t="s">
        <v>269</v>
      </c>
      <c r="E333" s="28" t="s">
        <v>78</v>
      </c>
      <c r="F333" s="27">
        <v>495.5</v>
      </c>
    </row>
    <row r="334" spans="1:6" ht="33.75" hidden="1">
      <c r="A334" s="25" t="s">
        <v>341</v>
      </c>
      <c r="B334" s="31" t="s">
        <v>21</v>
      </c>
      <c r="C334" s="31" t="s">
        <v>13</v>
      </c>
      <c r="D334" s="26" t="s">
        <v>340</v>
      </c>
      <c r="E334" s="26"/>
      <c r="F334" s="99">
        <f>SUM(F335)</f>
        <v>0</v>
      </c>
    </row>
    <row r="335" spans="1:6" ht="22.5" hidden="1">
      <c r="A335" s="23" t="s">
        <v>81</v>
      </c>
      <c r="B335" s="32" t="s">
        <v>21</v>
      </c>
      <c r="C335" s="32" t="s">
        <v>13</v>
      </c>
      <c r="D335" s="28" t="s">
        <v>340</v>
      </c>
      <c r="E335" s="28" t="s">
        <v>78</v>
      </c>
      <c r="F335" s="27"/>
    </row>
    <row r="336" spans="1:6" ht="22.5" hidden="1">
      <c r="A336" s="25" t="s">
        <v>473</v>
      </c>
      <c r="B336" s="31" t="s">
        <v>21</v>
      </c>
      <c r="C336" s="31" t="s">
        <v>13</v>
      </c>
      <c r="D336" s="26" t="s">
        <v>471</v>
      </c>
      <c r="E336" s="26"/>
      <c r="F336" s="99">
        <f>SUM(F337)</f>
        <v>0</v>
      </c>
    </row>
    <row r="337" spans="1:6" ht="22.5" hidden="1">
      <c r="A337" s="23" t="s">
        <v>81</v>
      </c>
      <c r="B337" s="32" t="s">
        <v>21</v>
      </c>
      <c r="C337" s="32" t="s">
        <v>13</v>
      </c>
      <c r="D337" s="28" t="s">
        <v>471</v>
      </c>
      <c r="E337" s="28" t="s">
        <v>78</v>
      </c>
      <c r="F337" s="27">
        <v>0</v>
      </c>
    </row>
    <row r="338" spans="1:6" ht="22.5" hidden="1">
      <c r="A338" s="25" t="s">
        <v>475</v>
      </c>
      <c r="B338" s="31" t="s">
        <v>21</v>
      </c>
      <c r="C338" s="31" t="s">
        <v>13</v>
      </c>
      <c r="D338" s="26" t="s">
        <v>472</v>
      </c>
      <c r="E338" s="26"/>
      <c r="F338" s="99">
        <f>SUM(F339)</f>
        <v>0</v>
      </c>
    </row>
    <row r="339" spans="1:6" ht="22.5" hidden="1">
      <c r="A339" s="23" t="s">
        <v>81</v>
      </c>
      <c r="B339" s="32" t="s">
        <v>21</v>
      </c>
      <c r="C339" s="32" t="s">
        <v>13</v>
      </c>
      <c r="D339" s="28" t="s">
        <v>472</v>
      </c>
      <c r="E339" s="28" t="s">
        <v>78</v>
      </c>
      <c r="F339" s="27">
        <v>0</v>
      </c>
    </row>
    <row r="340" spans="1:6" ht="59.25" customHeight="1">
      <c r="A340" s="29" t="s">
        <v>255</v>
      </c>
      <c r="B340" s="31" t="s">
        <v>21</v>
      </c>
      <c r="C340" s="31" t="s">
        <v>13</v>
      </c>
      <c r="D340" s="26" t="s">
        <v>254</v>
      </c>
      <c r="E340" s="26"/>
      <c r="F340" s="99">
        <f>SUM(F341)</f>
        <v>572.1</v>
      </c>
    </row>
    <row r="341" spans="1:6" ht="22.5">
      <c r="A341" s="23" t="s">
        <v>81</v>
      </c>
      <c r="B341" s="32" t="s">
        <v>21</v>
      </c>
      <c r="C341" s="32" t="s">
        <v>13</v>
      </c>
      <c r="D341" s="28" t="s">
        <v>254</v>
      </c>
      <c r="E341" s="28" t="s">
        <v>78</v>
      </c>
      <c r="F341" s="27">
        <v>572.1</v>
      </c>
    </row>
    <row r="342" spans="1:6" ht="0.75" customHeight="1">
      <c r="A342" s="25" t="s">
        <v>382</v>
      </c>
      <c r="B342" s="31" t="s">
        <v>21</v>
      </c>
      <c r="C342" s="31" t="s">
        <v>13</v>
      </c>
      <c r="D342" s="26" t="s">
        <v>383</v>
      </c>
      <c r="E342" s="28"/>
      <c r="F342" s="99">
        <f>SUM(F343)</f>
        <v>0</v>
      </c>
    </row>
    <row r="343" spans="1:6" ht="22.5" hidden="1">
      <c r="A343" s="25" t="s">
        <v>436</v>
      </c>
      <c r="B343" s="31" t="s">
        <v>21</v>
      </c>
      <c r="C343" s="31" t="s">
        <v>13</v>
      </c>
      <c r="D343" s="26" t="s">
        <v>385</v>
      </c>
      <c r="E343" s="26"/>
      <c r="F343" s="99">
        <f>SUM(F344)</f>
        <v>0</v>
      </c>
    </row>
    <row r="344" spans="1:6" ht="22.5" hidden="1">
      <c r="A344" s="23" t="s">
        <v>81</v>
      </c>
      <c r="B344" s="32" t="s">
        <v>21</v>
      </c>
      <c r="C344" s="32" t="s">
        <v>13</v>
      </c>
      <c r="D344" s="28" t="s">
        <v>385</v>
      </c>
      <c r="E344" s="28" t="s">
        <v>78</v>
      </c>
      <c r="F344" s="27"/>
    </row>
    <row r="345" spans="1:6">
      <c r="A345" s="50" t="s">
        <v>444</v>
      </c>
      <c r="B345" s="33" t="s">
        <v>21</v>
      </c>
      <c r="C345" s="33" t="s">
        <v>21</v>
      </c>
      <c r="D345" s="33"/>
      <c r="E345" s="33"/>
      <c r="F345" s="68">
        <f>SUM(F346)</f>
        <v>48.2</v>
      </c>
    </row>
    <row r="346" spans="1:6" ht="24" customHeight="1">
      <c r="A346" s="29" t="s">
        <v>352</v>
      </c>
      <c r="B346" s="26" t="s">
        <v>21</v>
      </c>
      <c r="C346" s="26" t="s">
        <v>21</v>
      </c>
      <c r="D346" s="26" t="s">
        <v>135</v>
      </c>
      <c r="E346" s="26"/>
      <c r="F346" s="68">
        <f>SUM(F347)</f>
        <v>48.2</v>
      </c>
    </row>
    <row r="347" spans="1:6">
      <c r="A347" s="29" t="s">
        <v>189</v>
      </c>
      <c r="B347" s="26" t="s">
        <v>21</v>
      </c>
      <c r="C347" s="26" t="s">
        <v>21</v>
      </c>
      <c r="D347" s="26" t="s">
        <v>136</v>
      </c>
      <c r="E347" s="26"/>
      <c r="F347" s="68">
        <f>SUM(F351,F348,F356)</f>
        <v>48.2</v>
      </c>
    </row>
    <row r="348" spans="1:6" ht="1.5" hidden="1" customHeight="1">
      <c r="A348" s="23" t="s">
        <v>321</v>
      </c>
      <c r="B348" s="31" t="s">
        <v>21</v>
      </c>
      <c r="C348" s="31" t="s">
        <v>21</v>
      </c>
      <c r="D348" s="35" t="s">
        <v>319</v>
      </c>
      <c r="E348" s="36"/>
      <c r="F348" s="68">
        <f>SUM(F349)</f>
        <v>0</v>
      </c>
    </row>
    <row r="349" spans="1:6" hidden="1">
      <c r="A349" s="25" t="s">
        <v>322</v>
      </c>
      <c r="B349" s="31" t="s">
        <v>21</v>
      </c>
      <c r="C349" s="31" t="s">
        <v>21</v>
      </c>
      <c r="D349" s="35" t="s">
        <v>320</v>
      </c>
      <c r="E349" s="36"/>
      <c r="F349" s="68">
        <f>SUM(F350)</f>
        <v>0</v>
      </c>
    </row>
    <row r="350" spans="1:6" ht="22.5" hidden="1">
      <c r="A350" s="23" t="s">
        <v>81</v>
      </c>
      <c r="B350" s="32" t="s">
        <v>21</v>
      </c>
      <c r="C350" s="32" t="s">
        <v>21</v>
      </c>
      <c r="D350" s="36" t="s">
        <v>320</v>
      </c>
      <c r="E350" s="36" t="s">
        <v>78</v>
      </c>
      <c r="F350" s="34">
        <v>0</v>
      </c>
    </row>
    <row r="351" spans="1:6">
      <c r="A351" s="29" t="s">
        <v>134</v>
      </c>
      <c r="B351" s="26" t="s">
        <v>21</v>
      </c>
      <c r="C351" s="26" t="s">
        <v>21</v>
      </c>
      <c r="D351" s="26" t="s">
        <v>137</v>
      </c>
      <c r="E351" s="26"/>
      <c r="F351" s="68">
        <f>SUM(F352,F354)</f>
        <v>48.2</v>
      </c>
    </row>
    <row r="352" spans="1:6" ht="22.5">
      <c r="A352" s="29" t="s">
        <v>190</v>
      </c>
      <c r="B352" s="26" t="s">
        <v>21</v>
      </c>
      <c r="C352" s="26" t="s">
        <v>21</v>
      </c>
      <c r="D352" s="26" t="s">
        <v>191</v>
      </c>
      <c r="E352" s="26"/>
      <c r="F352" s="68">
        <f>SUM(F353)</f>
        <v>48.2</v>
      </c>
    </row>
    <row r="353" spans="1:6" ht="22.5">
      <c r="A353" s="23" t="s">
        <v>81</v>
      </c>
      <c r="B353" s="28" t="s">
        <v>21</v>
      </c>
      <c r="C353" s="28" t="s">
        <v>21</v>
      </c>
      <c r="D353" s="28" t="s">
        <v>191</v>
      </c>
      <c r="E353" s="32" t="s">
        <v>78</v>
      </c>
      <c r="F353" s="34">
        <v>48.2</v>
      </c>
    </row>
    <row r="354" spans="1:6" hidden="1">
      <c r="A354" s="25" t="s">
        <v>277</v>
      </c>
      <c r="B354" s="31" t="s">
        <v>21</v>
      </c>
      <c r="C354" s="31" t="s">
        <v>21</v>
      </c>
      <c r="D354" s="35" t="s">
        <v>278</v>
      </c>
      <c r="E354" s="36"/>
      <c r="F354" s="68">
        <f>SUM(F355)</f>
        <v>0</v>
      </c>
    </row>
    <row r="355" spans="1:6" ht="22.5" hidden="1">
      <c r="A355" s="23" t="s">
        <v>81</v>
      </c>
      <c r="B355" s="32" t="s">
        <v>21</v>
      </c>
      <c r="C355" s="32" t="s">
        <v>21</v>
      </c>
      <c r="D355" s="36" t="s">
        <v>278</v>
      </c>
      <c r="E355" s="36" t="s">
        <v>78</v>
      </c>
      <c r="F355" s="34"/>
    </row>
    <row r="356" spans="1:6" ht="22.5" hidden="1">
      <c r="A356" s="25" t="s">
        <v>279</v>
      </c>
      <c r="B356" s="31" t="s">
        <v>21</v>
      </c>
      <c r="C356" s="31" t="s">
        <v>21</v>
      </c>
      <c r="D356" s="26" t="s">
        <v>280</v>
      </c>
      <c r="E356" s="28"/>
      <c r="F356" s="99">
        <f>SUM(F357)</f>
        <v>0</v>
      </c>
    </row>
    <row r="357" spans="1:6" hidden="1">
      <c r="A357" s="25" t="s">
        <v>281</v>
      </c>
      <c r="B357" s="31" t="s">
        <v>21</v>
      </c>
      <c r="C357" s="31" t="s">
        <v>21</v>
      </c>
      <c r="D357" s="26" t="s">
        <v>282</v>
      </c>
      <c r="E357" s="28"/>
      <c r="F357" s="99">
        <f>SUM(F358)</f>
        <v>0</v>
      </c>
    </row>
    <row r="358" spans="1:6" ht="22.5" hidden="1">
      <c r="A358" s="23" t="s">
        <v>81</v>
      </c>
      <c r="B358" s="32" t="s">
        <v>21</v>
      </c>
      <c r="C358" s="32" t="s">
        <v>21</v>
      </c>
      <c r="D358" s="26" t="s">
        <v>282</v>
      </c>
      <c r="E358" s="28" t="s">
        <v>78</v>
      </c>
      <c r="F358" s="27">
        <v>0</v>
      </c>
    </row>
    <row r="359" spans="1:6">
      <c r="A359" s="50" t="s">
        <v>27</v>
      </c>
      <c r="B359" s="33" t="s">
        <v>21</v>
      </c>
      <c r="C359" s="33" t="s">
        <v>28</v>
      </c>
      <c r="D359" s="33"/>
      <c r="E359" s="33"/>
      <c r="F359" s="68">
        <f>SUM(F360,F369)</f>
        <v>120.3</v>
      </c>
    </row>
    <row r="360" spans="1:6" ht="23.25" customHeight="1">
      <c r="A360" s="29" t="s">
        <v>352</v>
      </c>
      <c r="B360" s="31" t="s">
        <v>21</v>
      </c>
      <c r="C360" s="31" t="s">
        <v>28</v>
      </c>
      <c r="D360" s="26" t="s">
        <v>135</v>
      </c>
      <c r="E360" s="32"/>
      <c r="F360" s="68">
        <f>SUM(F361)</f>
        <v>50</v>
      </c>
    </row>
    <row r="361" spans="1:6" ht="22.5">
      <c r="A361" s="25" t="s">
        <v>161</v>
      </c>
      <c r="B361" s="31" t="s">
        <v>21</v>
      </c>
      <c r="C361" s="31" t="s">
        <v>28</v>
      </c>
      <c r="D361" s="26" t="s">
        <v>164</v>
      </c>
      <c r="E361" s="32"/>
      <c r="F361" s="68">
        <f>SUM(F362)</f>
        <v>50</v>
      </c>
    </row>
    <row r="362" spans="1:6">
      <c r="A362" s="29" t="s">
        <v>172</v>
      </c>
      <c r="B362" s="31" t="s">
        <v>21</v>
      </c>
      <c r="C362" s="31" t="s">
        <v>28</v>
      </c>
      <c r="D362" s="26" t="s">
        <v>173</v>
      </c>
      <c r="E362" s="32"/>
      <c r="F362" s="68">
        <f>SUM(F363,F365,F367)</f>
        <v>50</v>
      </c>
    </row>
    <row r="363" spans="1:6" ht="12" customHeight="1">
      <c r="A363" s="25" t="s">
        <v>294</v>
      </c>
      <c r="B363" s="31" t="s">
        <v>21</v>
      </c>
      <c r="C363" s="31" t="s">
        <v>28</v>
      </c>
      <c r="D363" s="26" t="s">
        <v>293</v>
      </c>
      <c r="E363" s="26"/>
      <c r="F363" s="99">
        <f>SUM(F364)</f>
        <v>40</v>
      </c>
    </row>
    <row r="364" spans="1:6" ht="22.5">
      <c r="A364" s="23" t="s">
        <v>116</v>
      </c>
      <c r="B364" s="32" t="s">
        <v>21</v>
      </c>
      <c r="C364" s="32" t="s">
        <v>28</v>
      </c>
      <c r="D364" s="28" t="s">
        <v>293</v>
      </c>
      <c r="E364" s="28" t="s">
        <v>74</v>
      </c>
      <c r="F364" s="27">
        <v>40</v>
      </c>
    </row>
    <row r="365" spans="1:6">
      <c r="A365" s="25" t="s">
        <v>258</v>
      </c>
      <c r="B365" s="31" t="s">
        <v>21</v>
      </c>
      <c r="C365" s="31" t="s">
        <v>28</v>
      </c>
      <c r="D365" s="26" t="s">
        <v>259</v>
      </c>
      <c r="E365" s="26"/>
      <c r="F365" s="99">
        <f>SUM(F366)</f>
        <v>10</v>
      </c>
    </row>
    <row r="366" spans="1:6" ht="22.5">
      <c r="A366" s="23" t="s">
        <v>116</v>
      </c>
      <c r="B366" s="32" t="s">
        <v>21</v>
      </c>
      <c r="C366" s="32" t="s">
        <v>28</v>
      </c>
      <c r="D366" s="28" t="s">
        <v>259</v>
      </c>
      <c r="E366" s="28" t="s">
        <v>74</v>
      </c>
      <c r="F366" s="27">
        <v>10</v>
      </c>
    </row>
    <row r="367" spans="1:6" ht="45" hidden="1">
      <c r="A367" s="25" t="s">
        <v>440</v>
      </c>
      <c r="B367" s="31" t="s">
        <v>21</v>
      </c>
      <c r="C367" s="31" t="s">
        <v>28</v>
      </c>
      <c r="D367" s="26" t="s">
        <v>441</v>
      </c>
      <c r="E367" s="26"/>
      <c r="F367" s="99">
        <f>SUM(F368)</f>
        <v>0</v>
      </c>
    </row>
    <row r="368" spans="1:6" ht="22.5" hidden="1">
      <c r="A368" s="23" t="s">
        <v>81</v>
      </c>
      <c r="B368" s="32" t="s">
        <v>21</v>
      </c>
      <c r="C368" s="32" t="s">
        <v>28</v>
      </c>
      <c r="D368" s="28" t="s">
        <v>441</v>
      </c>
      <c r="E368" s="28" t="s">
        <v>78</v>
      </c>
      <c r="F368" s="27">
        <v>0</v>
      </c>
    </row>
    <row r="369" spans="1:6" ht="24.75" customHeight="1">
      <c r="A369" s="29" t="s">
        <v>348</v>
      </c>
      <c r="B369" s="31" t="s">
        <v>21</v>
      </c>
      <c r="C369" s="31" t="s">
        <v>28</v>
      </c>
      <c r="D369" s="26" t="s">
        <v>185</v>
      </c>
      <c r="E369" s="28"/>
      <c r="F369" s="68">
        <f>SUM(F370)</f>
        <v>70.3</v>
      </c>
    </row>
    <row r="370" spans="1:6" ht="22.5">
      <c r="A370" s="29" t="s">
        <v>182</v>
      </c>
      <c r="B370" s="31" t="s">
        <v>21</v>
      </c>
      <c r="C370" s="31" t="s">
        <v>28</v>
      </c>
      <c r="D370" s="26" t="s">
        <v>186</v>
      </c>
      <c r="E370" s="28"/>
      <c r="F370" s="68">
        <f>SUM(F371)</f>
        <v>70.3</v>
      </c>
    </row>
    <row r="371" spans="1:6" ht="22.5">
      <c r="A371" s="29" t="s">
        <v>183</v>
      </c>
      <c r="B371" s="31" t="s">
        <v>21</v>
      </c>
      <c r="C371" s="31" t="s">
        <v>28</v>
      </c>
      <c r="D371" s="26" t="s">
        <v>187</v>
      </c>
      <c r="E371" s="28"/>
      <c r="F371" s="68">
        <f>SUM(F372)</f>
        <v>70.3</v>
      </c>
    </row>
    <row r="372" spans="1:6" ht="22.5">
      <c r="A372" s="21" t="s">
        <v>221</v>
      </c>
      <c r="B372" s="31" t="s">
        <v>21</v>
      </c>
      <c r="C372" s="31" t="s">
        <v>28</v>
      </c>
      <c r="D372" s="22" t="s">
        <v>220</v>
      </c>
      <c r="E372" s="17"/>
      <c r="F372" s="40">
        <f>SUM(F373:F373)</f>
        <v>70.3</v>
      </c>
    </row>
    <row r="373" spans="1:6" ht="23.25" thickBot="1">
      <c r="A373" s="23" t="s">
        <v>81</v>
      </c>
      <c r="B373" s="32" t="s">
        <v>21</v>
      </c>
      <c r="C373" s="32" t="s">
        <v>28</v>
      </c>
      <c r="D373" s="20" t="s">
        <v>220</v>
      </c>
      <c r="E373" s="24">
        <v>600</v>
      </c>
      <c r="F373" s="133">
        <v>70.3</v>
      </c>
    </row>
    <row r="374" spans="1:6" s="3" customFormat="1" ht="14.25" thickTop="1" thickBot="1">
      <c r="A374" s="87" t="s">
        <v>68</v>
      </c>
      <c r="B374" s="88" t="s">
        <v>19</v>
      </c>
      <c r="C374" s="88"/>
      <c r="D374" s="88"/>
      <c r="E374" s="88"/>
      <c r="F374" s="117">
        <f>SUM(F375,F393)</f>
        <v>8501.2000000000007</v>
      </c>
    </row>
    <row r="375" spans="1:6" ht="13.5" thickTop="1">
      <c r="A375" s="90" t="s">
        <v>46</v>
      </c>
      <c r="B375" s="91" t="s">
        <v>19</v>
      </c>
      <c r="C375" s="91" t="s">
        <v>11</v>
      </c>
      <c r="D375" s="91"/>
      <c r="E375" s="91"/>
      <c r="F375" s="92">
        <f>SUM(F376,F388)</f>
        <v>8491.2000000000007</v>
      </c>
    </row>
    <row r="376" spans="1:6" ht="22.5">
      <c r="A376" s="132" t="s">
        <v>347</v>
      </c>
      <c r="B376" s="26" t="s">
        <v>19</v>
      </c>
      <c r="C376" s="26" t="s">
        <v>11</v>
      </c>
      <c r="D376" s="26" t="s">
        <v>157</v>
      </c>
      <c r="E376" s="26"/>
      <c r="F376" s="68">
        <f>SUM(F377)</f>
        <v>8393.5</v>
      </c>
    </row>
    <row r="377" spans="1:6" ht="22.5">
      <c r="A377" s="25" t="s">
        <v>155</v>
      </c>
      <c r="B377" s="26" t="s">
        <v>19</v>
      </c>
      <c r="C377" s="26" t="s">
        <v>11</v>
      </c>
      <c r="D377" s="26" t="s">
        <v>158</v>
      </c>
      <c r="E377" s="26"/>
      <c r="F377" s="68">
        <f>SUM(F378,F385)</f>
        <v>8393.5</v>
      </c>
    </row>
    <row r="378" spans="1:6" ht="22.5">
      <c r="A378" s="29" t="s">
        <v>192</v>
      </c>
      <c r="B378" s="26" t="s">
        <v>19</v>
      </c>
      <c r="C378" s="26" t="s">
        <v>11</v>
      </c>
      <c r="D378" s="26" t="s">
        <v>193</v>
      </c>
      <c r="E378" s="26"/>
      <c r="F378" s="68">
        <f>SUM(F379,F381,F383)</f>
        <v>8393.5</v>
      </c>
    </row>
    <row r="379" spans="1:6" ht="11.25" customHeight="1">
      <c r="A379" s="29" t="s">
        <v>195</v>
      </c>
      <c r="B379" s="26" t="s">
        <v>19</v>
      </c>
      <c r="C379" s="26" t="s">
        <v>11</v>
      </c>
      <c r="D379" s="26" t="s">
        <v>194</v>
      </c>
      <c r="E379" s="26"/>
      <c r="F379" s="68">
        <f>SUM(F380)</f>
        <v>8393.5</v>
      </c>
    </row>
    <row r="380" spans="1:6" ht="22.5">
      <c r="A380" s="23" t="s">
        <v>81</v>
      </c>
      <c r="B380" s="32" t="s">
        <v>19</v>
      </c>
      <c r="C380" s="32" t="s">
        <v>11</v>
      </c>
      <c r="D380" s="28" t="s">
        <v>194</v>
      </c>
      <c r="E380" s="32" t="s">
        <v>78</v>
      </c>
      <c r="F380" s="34">
        <v>8393.5</v>
      </c>
    </row>
    <row r="381" spans="1:6" hidden="1">
      <c r="A381" s="25" t="s">
        <v>240</v>
      </c>
      <c r="B381" s="31" t="s">
        <v>19</v>
      </c>
      <c r="C381" s="31" t="s">
        <v>11</v>
      </c>
      <c r="D381" s="26" t="s">
        <v>239</v>
      </c>
      <c r="E381" s="31"/>
      <c r="F381" s="68">
        <f>SUM(F382)</f>
        <v>0</v>
      </c>
    </row>
    <row r="382" spans="1:6" ht="22.5" hidden="1">
      <c r="A382" s="23" t="s">
        <v>81</v>
      </c>
      <c r="B382" s="32" t="s">
        <v>19</v>
      </c>
      <c r="C382" s="32" t="s">
        <v>11</v>
      </c>
      <c r="D382" s="28" t="s">
        <v>239</v>
      </c>
      <c r="E382" s="32" t="s">
        <v>78</v>
      </c>
      <c r="F382" s="34">
        <v>0</v>
      </c>
    </row>
    <row r="383" spans="1:6" ht="22.5" hidden="1">
      <c r="A383" s="25" t="s">
        <v>260</v>
      </c>
      <c r="B383" s="31" t="s">
        <v>19</v>
      </c>
      <c r="C383" s="31" t="s">
        <v>11</v>
      </c>
      <c r="D383" s="26" t="s">
        <v>261</v>
      </c>
      <c r="E383" s="28"/>
      <c r="F383" s="68">
        <f>SUM(F384)</f>
        <v>0</v>
      </c>
    </row>
    <row r="384" spans="1:6" ht="22.5" hidden="1">
      <c r="A384" s="23" t="s">
        <v>81</v>
      </c>
      <c r="B384" s="32" t="s">
        <v>19</v>
      </c>
      <c r="C384" s="32" t="s">
        <v>11</v>
      </c>
      <c r="D384" s="28" t="s">
        <v>261</v>
      </c>
      <c r="E384" s="28" t="s">
        <v>78</v>
      </c>
      <c r="F384" s="34"/>
    </row>
    <row r="385" spans="1:6" hidden="1">
      <c r="A385" s="25" t="s">
        <v>432</v>
      </c>
      <c r="B385" s="31" t="s">
        <v>19</v>
      </c>
      <c r="C385" s="31" t="s">
        <v>11</v>
      </c>
      <c r="D385" s="26" t="s">
        <v>435</v>
      </c>
      <c r="E385" s="28"/>
      <c r="F385" s="68">
        <f>SUM(F386)</f>
        <v>0</v>
      </c>
    </row>
    <row r="386" spans="1:6" ht="22.5" hidden="1">
      <c r="A386" s="25" t="s">
        <v>433</v>
      </c>
      <c r="B386" s="31" t="s">
        <v>19</v>
      </c>
      <c r="C386" s="31" t="s">
        <v>11</v>
      </c>
      <c r="D386" s="26" t="s">
        <v>434</v>
      </c>
      <c r="E386" s="28"/>
      <c r="F386" s="68">
        <f>SUM(F387)</f>
        <v>0</v>
      </c>
    </row>
    <row r="387" spans="1:6" ht="22.5" hidden="1">
      <c r="A387" s="23" t="s">
        <v>116</v>
      </c>
      <c r="B387" s="32" t="s">
        <v>19</v>
      </c>
      <c r="C387" s="32" t="s">
        <v>11</v>
      </c>
      <c r="D387" s="28" t="s">
        <v>434</v>
      </c>
      <c r="E387" s="28" t="s">
        <v>74</v>
      </c>
      <c r="F387" s="34">
        <v>0</v>
      </c>
    </row>
    <row r="388" spans="1:6" ht="22.5" customHeight="1">
      <c r="A388" s="29" t="s">
        <v>348</v>
      </c>
      <c r="B388" s="31" t="s">
        <v>19</v>
      </c>
      <c r="C388" s="31" t="s">
        <v>11</v>
      </c>
      <c r="D388" s="26" t="s">
        <v>185</v>
      </c>
      <c r="E388" s="115"/>
      <c r="F388" s="97">
        <f>SUM(F389)</f>
        <v>97.7</v>
      </c>
    </row>
    <row r="389" spans="1:6" ht="22.5">
      <c r="A389" s="29" t="s">
        <v>182</v>
      </c>
      <c r="B389" s="31" t="s">
        <v>19</v>
      </c>
      <c r="C389" s="31" t="s">
        <v>11</v>
      </c>
      <c r="D389" s="26" t="s">
        <v>186</v>
      </c>
      <c r="E389" s="28"/>
      <c r="F389" s="68">
        <f>SUM(F390)</f>
        <v>97.7</v>
      </c>
    </row>
    <row r="390" spans="1:6" ht="22.5">
      <c r="A390" s="29" t="s">
        <v>183</v>
      </c>
      <c r="B390" s="31" t="s">
        <v>19</v>
      </c>
      <c r="C390" s="31" t="s">
        <v>11</v>
      </c>
      <c r="D390" s="26" t="s">
        <v>187</v>
      </c>
      <c r="E390" s="28"/>
      <c r="F390" s="68">
        <f>SUM(F391)</f>
        <v>97.7</v>
      </c>
    </row>
    <row r="391" spans="1:6" ht="33.75">
      <c r="A391" s="43" t="s">
        <v>200</v>
      </c>
      <c r="B391" s="31" t="s">
        <v>19</v>
      </c>
      <c r="C391" s="31" t="s">
        <v>11</v>
      </c>
      <c r="D391" s="26" t="s">
        <v>201</v>
      </c>
      <c r="E391" s="28"/>
      <c r="F391" s="68">
        <f>SUM(F392)</f>
        <v>97.7</v>
      </c>
    </row>
    <row r="392" spans="1:6" ht="22.5">
      <c r="A392" s="23" t="s">
        <v>81</v>
      </c>
      <c r="B392" s="32" t="s">
        <v>19</v>
      </c>
      <c r="C392" s="32" t="s">
        <v>11</v>
      </c>
      <c r="D392" s="28" t="s">
        <v>201</v>
      </c>
      <c r="E392" s="134" t="s">
        <v>78</v>
      </c>
      <c r="F392" s="46">
        <v>97.7</v>
      </c>
    </row>
    <row r="393" spans="1:6">
      <c r="A393" s="25" t="s">
        <v>230</v>
      </c>
      <c r="B393" s="60" t="s">
        <v>19</v>
      </c>
      <c r="C393" s="60" t="s">
        <v>11</v>
      </c>
      <c r="D393" s="60" t="s">
        <v>229</v>
      </c>
      <c r="E393" s="60"/>
      <c r="F393" s="68">
        <f>SUM(F394)</f>
        <v>10</v>
      </c>
    </row>
    <row r="394" spans="1:6" ht="22.5">
      <c r="A394" s="25" t="s">
        <v>395</v>
      </c>
      <c r="B394" s="60" t="s">
        <v>19</v>
      </c>
      <c r="C394" s="60" t="s">
        <v>11</v>
      </c>
      <c r="D394" s="60" t="s">
        <v>91</v>
      </c>
      <c r="E394" s="60"/>
      <c r="F394" s="68">
        <f>SUM(F395)</f>
        <v>10</v>
      </c>
    </row>
    <row r="395" spans="1:6">
      <c r="A395" s="65" t="s">
        <v>92</v>
      </c>
      <c r="B395" s="60" t="s">
        <v>19</v>
      </c>
      <c r="C395" s="60" t="s">
        <v>11</v>
      </c>
      <c r="D395" s="60" t="s">
        <v>93</v>
      </c>
      <c r="E395" s="60"/>
      <c r="F395" s="68">
        <f>SUM(F396)</f>
        <v>10</v>
      </c>
    </row>
    <row r="396" spans="1:6" ht="23.25" thickBot="1">
      <c r="A396" s="23" t="s">
        <v>81</v>
      </c>
      <c r="B396" s="28" t="s">
        <v>19</v>
      </c>
      <c r="C396" s="28" t="s">
        <v>11</v>
      </c>
      <c r="D396" s="61" t="s">
        <v>93</v>
      </c>
      <c r="E396" s="32" t="s">
        <v>78</v>
      </c>
      <c r="F396" s="34">
        <v>10</v>
      </c>
    </row>
    <row r="397" spans="1:6" s="3" customFormat="1" ht="14.25" thickTop="1" thickBot="1">
      <c r="A397" s="87" t="s">
        <v>29</v>
      </c>
      <c r="B397" s="88" t="s">
        <v>30</v>
      </c>
      <c r="C397" s="88"/>
      <c r="D397" s="135"/>
      <c r="E397" s="88"/>
      <c r="F397" s="117">
        <f>SUM(F398,F426,F407,F442)</f>
        <v>4343.2000000000007</v>
      </c>
    </row>
    <row r="398" spans="1:6" ht="13.5" thickTop="1">
      <c r="A398" s="90" t="s">
        <v>47</v>
      </c>
      <c r="B398" s="91" t="s">
        <v>30</v>
      </c>
      <c r="C398" s="91" t="s">
        <v>11</v>
      </c>
      <c r="D398" s="91"/>
      <c r="E398" s="91"/>
      <c r="F398" s="92">
        <f>SUM(F399)</f>
        <v>799.90000000000009</v>
      </c>
    </row>
    <row r="399" spans="1:6" ht="45">
      <c r="A399" s="57" t="s">
        <v>342</v>
      </c>
      <c r="B399" s="26" t="s">
        <v>30</v>
      </c>
      <c r="C399" s="26" t="s">
        <v>11</v>
      </c>
      <c r="D399" s="26" t="s">
        <v>96</v>
      </c>
      <c r="E399" s="26"/>
      <c r="F399" s="68">
        <f>SUM(F400)</f>
        <v>799.90000000000009</v>
      </c>
    </row>
    <row r="400" spans="1:6" ht="22.5">
      <c r="A400" s="57" t="s">
        <v>87</v>
      </c>
      <c r="B400" s="26" t="s">
        <v>30</v>
      </c>
      <c r="C400" s="26" t="s">
        <v>11</v>
      </c>
      <c r="D400" s="26" t="s">
        <v>97</v>
      </c>
      <c r="E400" s="26"/>
      <c r="F400" s="68">
        <f>SUM(F401,F404)</f>
        <v>799.90000000000009</v>
      </c>
    </row>
    <row r="401" spans="1:6" ht="22.5">
      <c r="A401" s="57" t="s">
        <v>88</v>
      </c>
      <c r="B401" s="26" t="s">
        <v>30</v>
      </c>
      <c r="C401" s="26" t="s">
        <v>11</v>
      </c>
      <c r="D401" s="26" t="s">
        <v>98</v>
      </c>
      <c r="E401" s="26"/>
      <c r="F401" s="68">
        <f>SUM(F402)</f>
        <v>777.7</v>
      </c>
    </row>
    <row r="402" spans="1:6">
      <c r="A402" s="47" t="s">
        <v>197</v>
      </c>
      <c r="B402" s="26" t="s">
        <v>30</v>
      </c>
      <c r="C402" s="26" t="s">
        <v>11</v>
      </c>
      <c r="D402" s="26" t="s">
        <v>196</v>
      </c>
      <c r="E402" s="26"/>
      <c r="F402" s="68">
        <f>SUM(F403)</f>
        <v>777.7</v>
      </c>
    </row>
    <row r="403" spans="1:6">
      <c r="A403" s="23" t="s">
        <v>76</v>
      </c>
      <c r="B403" s="32" t="s">
        <v>30</v>
      </c>
      <c r="C403" s="32" t="s">
        <v>11</v>
      </c>
      <c r="D403" s="28" t="s">
        <v>196</v>
      </c>
      <c r="E403" s="28" t="s">
        <v>77</v>
      </c>
      <c r="F403" s="34">
        <v>777.7</v>
      </c>
    </row>
    <row r="404" spans="1:6" ht="22.5">
      <c r="A404" s="25" t="s">
        <v>89</v>
      </c>
      <c r="B404" s="31" t="s">
        <v>30</v>
      </c>
      <c r="C404" s="31" t="s">
        <v>11</v>
      </c>
      <c r="D404" s="26" t="s">
        <v>99</v>
      </c>
      <c r="E404" s="28"/>
      <c r="F404" s="68">
        <f>SUM(F405)</f>
        <v>22.2</v>
      </c>
    </row>
    <row r="405" spans="1:6" ht="33.75" customHeight="1">
      <c r="A405" s="29" t="s">
        <v>199</v>
      </c>
      <c r="B405" s="31" t="s">
        <v>30</v>
      </c>
      <c r="C405" s="31" t="s">
        <v>11</v>
      </c>
      <c r="D405" s="26" t="s">
        <v>198</v>
      </c>
      <c r="E405" s="26"/>
      <c r="F405" s="68">
        <f>SUM(F406)</f>
        <v>22.2</v>
      </c>
    </row>
    <row r="406" spans="1:6">
      <c r="A406" s="23" t="s">
        <v>76</v>
      </c>
      <c r="B406" s="32" t="s">
        <v>30</v>
      </c>
      <c r="C406" s="32" t="s">
        <v>11</v>
      </c>
      <c r="D406" s="28" t="s">
        <v>198</v>
      </c>
      <c r="E406" s="28" t="s">
        <v>77</v>
      </c>
      <c r="F406" s="34">
        <v>22.2</v>
      </c>
    </row>
    <row r="407" spans="1:6">
      <c r="A407" s="51" t="s">
        <v>242</v>
      </c>
      <c r="B407" s="96" t="s">
        <v>30</v>
      </c>
      <c r="C407" s="96" t="s">
        <v>13</v>
      </c>
      <c r="D407" s="28"/>
      <c r="E407" s="28"/>
      <c r="F407" s="68">
        <f>SUM(F408,F413)</f>
        <v>197.6</v>
      </c>
    </row>
    <row r="408" spans="1:6" ht="45" hidden="1">
      <c r="A408" s="57" t="s">
        <v>342</v>
      </c>
      <c r="B408" s="31" t="s">
        <v>30</v>
      </c>
      <c r="C408" s="31" t="s">
        <v>13</v>
      </c>
      <c r="D408" s="26" t="s">
        <v>96</v>
      </c>
      <c r="E408" s="26"/>
      <c r="F408" s="99">
        <f>SUM(F409)</f>
        <v>0</v>
      </c>
    </row>
    <row r="409" spans="1:6" ht="22.5" hidden="1">
      <c r="A409" s="57" t="s">
        <v>87</v>
      </c>
      <c r="B409" s="31" t="s">
        <v>30</v>
      </c>
      <c r="C409" s="31" t="s">
        <v>13</v>
      </c>
      <c r="D409" s="26" t="s">
        <v>97</v>
      </c>
      <c r="E409" s="26"/>
      <c r="F409" s="99">
        <f>SUM(F410)</f>
        <v>0</v>
      </c>
    </row>
    <row r="410" spans="1:6" ht="22.5" hidden="1">
      <c r="A410" s="29" t="s">
        <v>89</v>
      </c>
      <c r="B410" s="31" t="s">
        <v>30</v>
      </c>
      <c r="C410" s="31" t="s">
        <v>13</v>
      </c>
      <c r="D410" s="26" t="s">
        <v>99</v>
      </c>
      <c r="E410" s="26"/>
      <c r="F410" s="99">
        <f>SUM(F411)</f>
        <v>0</v>
      </c>
    </row>
    <row r="411" spans="1:6" ht="67.5" hidden="1">
      <c r="A411" s="25" t="s">
        <v>100</v>
      </c>
      <c r="B411" s="31" t="s">
        <v>30</v>
      </c>
      <c r="C411" s="31" t="s">
        <v>13</v>
      </c>
      <c r="D411" s="17" t="s">
        <v>101</v>
      </c>
      <c r="E411" s="28"/>
      <c r="F411" s="99">
        <f>SUM(F412)</f>
        <v>0</v>
      </c>
    </row>
    <row r="412" spans="1:6" ht="22.5" hidden="1">
      <c r="A412" s="23" t="s">
        <v>116</v>
      </c>
      <c r="B412" s="32" t="s">
        <v>30</v>
      </c>
      <c r="C412" s="32" t="s">
        <v>13</v>
      </c>
      <c r="D412" s="24" t="s">
        <v>101</v>
      </c>
      <c r="E412" s="32" t="s">
        <v>74</v>
      </c>
      <c r="F412" s="27">
        <v>0</v>
      </c>
    </row>
    <row r="413" spans="1:6" ht="21" customHeight="1">
      <c r="A413" s="29" t="s">
        <v>348</v>
      </c>
      <c r="B413" s="31" t="s">
        <v>30</v>
      </c>
      <c r="C413" s="31" t="s">
        <v>13</v>
      </c>
      <c r="D413" s="26" t="s">
        <v>185</v>
      </c>
      <c r="E413" s="28"/>
      <c r="F413" s="68">
        <f>SUM(F414)</f>
        <v>197.6</v>
      </c>
    </row>
    <row r="414" spans="1:6" ht="22.5">
      <c r="A414" s="29" t="s">
        <v>182</v>
      </c>
      <c r="B414" s="31" t="s">
        <v>30</v>
      </c>
      <c r="C414" s="31" t="s">
        <v>13</v>
      </c>
      <c r="D414" s="26" t="s">
        <v>186</v>
      </c>
      <c r="E414" s="28"/>
      <c r="F414" s="68">
        <f>SUM(F415,F423,F420)</f>
        <v>197.6</v>
      </c>
    </row>
    <row r="415" spans="1:6" ht="22.5">
      <c r="A415" s="29" t="s">
        <v>202</v>
      </c>
      <c r="B415" s="31" t="s">
        <v>30</v>
      </c>
      <c r="C415" s="31" t="s">
        <v>13</v>
      </c>
      <c r="D415" s="60" t="s">
        <v>204</v>
      </c>
      <c r="E415" s="28"/>
      <c r="F415" s="68">
        <f>SUM(F416,F418)</f>
        <v>188</v>
      </c>
    </row>
    <row r="416" spans="1:6" ht="45">
      <c r="A416" s="25" t="s">
        <v>270</v>
      </c>
      <c r="B416" s="31" t="s">
        <v>30</v>
      </c>
      <c r="C416" s="31" t="s">
        <v>13</v>
      </c>
      <c r="D416" s="60" t="s">
        <v>271</v>
      </c>
      <c r="E416" s="28"/>
      <c r="F416" s="68">
        <f>SUM(F417)</f>
        <v>173</v>
      </c>
    </row>
    <row r="417" spans="1:6">
      <c r="A417" s="23" t="s">
        <v>76</v>
      </c>
      <c r="B417" s="32" t="s">
        <v>30</v>
      </c>
      <c r="C417" s="32" t="s">
        <v>13</v>
      </c>
      <c r="D417" s="61" t="s">
        <v>271</v>
      </c>
      <c r="E417" s="28" t="s">
        <v>77</v>
      </c>
      <c r="F417" s="34">
        <v>173</v>
      </c>
    </row>
    <row r="418" spans="1:6" ht="56.25">
      <c r="A418" s="25" t="s">
        <v>283</v>
      </c>
      <c r="B418" s="31" t="s">
        <v>30</v>
      </c>
      <c r="C418" s="31" t="s">
        <v>13</v>
      </c>
      <c r="D418" s="60" t="s">
        <v>284</v>
      </c>
      <c r="E418" s="28"/>
      <c r="F418" s="68">
        <f>SUM(F419)</f>
        <v>15</v>
      </c>
    </row>
    <row r="419" spans="1:6" ht="14.25" customHeight="1">
      <c r="A419" s="23" t="s">
        <v>76</v>
      </c>
      <c r="B419" s="32" t="s">
        <v>30</v>
      </c>
      <c r="C419" s="32" t="s">
        <v>13</v>
      </c>
      <c r="D419" s="61" t="s">
        <v>284</v>
      </c>
      <c r="E419" s="28" t="s">
        <v>77</v>
      </c>
      <c r="F419" s="34">
        <v>15</v>
      </c>
    </row>
    <row r="420" spans="1:6" ht="75" hidden="1" customHeight="1">
      <c r="A420" s="25" t="s">
        <v>325</v>
      </c>
      <c r="B420" s="31" t="s">
        <v>30</v>
      </c>
      <c r="C420" s="31" t="s">
        <v>13</v>
      </c>
      <c r="D420" s="60" t="s">
        <v>327</v>
      </c>
      <c r="E420" s="28"/>
      <c r="F420" s="68">
        <f>SUM(F421)</f>
        <v>0</v>
      </c>
    </row>
    <row r="421" spans="1:6" ht="60" hidden="1" customHeight="1">
      <c r="A421" s="25" t="s">
        <v>326</v>
      </c>
      <c r="B421" s="31" t="s">
        <v>30</v>
      </c>
      <c r="C421" s="31" t="s">
        <v>13</v>
      </c>
      <c r="D421" s="60" t="s">
        <v>328</v>
      </c>
      <c r="E421" s="28"/>
      <c r="F421" s="68">
        <f>SUM(F422)</f>
        <v>0</v>
      </c>
    </row>
    <row r="422" spans="1:6" ht="15" hidden="1" customHeight="1">
      <c r="A422" s="136" t="s">
        <v>76</v>
      </c>
      <c r="B422" s="137" t="s">
        <v>30</v>
      </c>
      <c r="C422" s="137" t="s">
        <v>13</v>
      </c>
      <c r="D422" s="138" t="s">
        <v>328</v>
      </c>
      <c r="E422" s="122" t="s">
        <v>77</v>
      </c>
      <c r="F422" s="41"/>
    </row>
    <row r="423" spans="1:6" ht="22.5">
      <c r="A423" s="139" t="s">
        <v>414</v>
      </c>
      <c r="B423" s="140" t="s">
        <v>30</v>
      </c>
      <c r="C423" s="140" t="s">
        <v>13</v>
      </c>
      <c r="D423" s="141" t="s">
        <v>265</v>
      </c>
      <c r="E423" s="134"/>
      <c r="F423" s="94">
        <f>SUM(F424)</f>
        <v>9.6</v>
      </c>
    </row>
    <row r="424" spans="1:6">
      <c r="A424" s="25" t="s">
        <v>415</v>
      </c>
      <c r="B424" s="31" t="s">
        <v>30</v>
      </c>
      <c r="C424" s="31" t="s">
        <v>13</v>
      </c>
      <c r="D424" s="60" t="s">
        <v>266</v>
      </c>
      <c r="E424" s="28"/>
      <c r="F424" s="68">
        <f>SUM(F425)</f>
        <v>9.6</v>
      </c>
    </row>
    <row r="425" spans="1:6" ht="22.5">
      <c r="A425" s="23" t="s">
        <v>116</v>
      </c>
      <c r="B425" s="32" t="s">
        <v>30</v>
      </c>
      <c r="C425" s="32" t="s">
        <v>13</v>
      </c>
      <c r="D425" s="61" t="s">
        <v>266</v>
      </c>
      <c r="E425" s="28" t="s">
        <v>74</v>
      </c>
      <c r="F425" s="34">
        <v>9.6</v>
      </c>
    </row>
    <row r="426" spans="1:6">
      <c r="A426" s="105" t="s">
        <v>31</v>
      </c>
      <c r="B426" s="106" t="s">
        <v>30</v>
      </c>
      <c r="C426" s="106" t="s">
        <v>17</v>
      </c>
      <c r="D426" s="106"/>
      <c r="E426" s="106"/>
      <c r="F426" s="68">
        <f>SUM(F432,F427)</f>
        <v>3345.7000000000003</v>
      </c>
    </row>
    <row r="427" spans="1:6" ht="33.75">
      <c r="A427" s="29" t="s">
        <v>352</v>
      </c>
      <c r="B427" s="31" t="s">
        <v>30</v>
      </c>
      <c r="C427" s="31" t="s">
        <v>17</v>
      </c>
      <c r="D427" s="26" t="s">
        <v>135</v>
      </c>
      <c r="E427" s="106"/>
      <c r="F427" s="68">
        <f>SUM(F428)</f>
        <v>18</v>
      </c>
    </row>
    <row r="428" spans="1:6" ht="22.5">
      <c r="A428" s="25" t="s">
        <v>161</v>
      </c>
      <c r="B428" s="31" t="s">
        <v>30</v>
      </c>
      <c r="C428" s="31" t="s">
        <v>17</v>
      </c>
      <c r="D428" s="26" t="s">
        <v>164</v>
      </c>
      <c r="E428" s="106"/>
      <c r="F428" s="68">
        <f>SUM(F429)</f>
        <v>18</v>
      </c>
    </row>
    <row r="429" spans="1:6">
      <c r="A429" s="29" t="s">
        <v>172</v>
      </c>
      <c r="B429" s="31" t="s">
        <v>30</v>
      </c>
      <c r="C429" s="31" t="s">
        <v>17</v>
      </c>
      <c r="D429" s="26" t="s">
        <v>173</v>
      </c>
      <c r="E429" s="106"/>
      <c r="F429" s="68">
        <f>SUM(F430)</f>
        <v>18</v>
      </c>
    </row>
    <row r="430" spans="1:6" ht="22.5">
      <c r="A430" s="29" t="s">
        <v>302</v>
      </c>
      <c r="B430" s="31" t="s">
        <v>30</v>
      </c>
      <c r="C430" s="31" t="s">
        <v>17</v>
      </c>
      <c r="D430" s="26" t="s">
        <v>301</v>
      </c>
      <c r="E430" s="26"/>
      <c r="F430" s="99">
        <f>SUM(F431)</f>
        <v>18</v>
      </c>
    </row>
    <row r="431" spans="1:6" ht="22.5">
      <c r="A431" s="23" t="s">
        <v>81</v>
      </c>
      <c r="B431" s="61" t="s">
        <v>30</v>
      </c>
      <c r="C431" s="61" t="s">
        <v>17</v>
      </c>
      <c r="D431" s="28" t="s">
        <v>301</v>
      </c>
      <c r="E431" s="28" t="s">
        <v>78</v>
      </c>
      <c r="F431" s="27">
        <v>18</v>
      </c>
    </row>
    <row r="432" spans="1:6" ht="25.5" customHeight="1">
      <c r="A432" s="29" t="s">
        <v>348</v>
      </c>
      <c r="B432" s="31" t="s">
        <v>30</v>
      </c>
      <c r="C432" s="31" t="s">
        <v>17</v>
      </c>
      <c r="D432" s="26" t="s">
        <v>185</v>
      </c>
      <c r="E432" s="60"/>
      <c r="F432" s="68">
        <f>SUM(F433)</f>
        <v>3327.7000000000003</v>
      </c>
    </row>
    <row r="433" spans="1:6" ht="22.5">
      <c r="A433" s="29" t="s">
        <v>182</v>
      </c>
      <c r="B433" s="31" t="s">
        <v>30</v>
      </c>
      <c r="C433" s="31" t="s">
        <v>17</v>
      </c>
      <c r="D433" s="26" t="s">
        <v>186</v>
      </c>
      <c r="E433" s="60"/>
      <c r="F433" s="68">
        <f>SUM(F439,F434)</f>
        <v>3327.7000000000003</v>
      </c>
    </row>
    <row r="434" spans="1:6">
      <c r="A434" s="29" t="s">
        <v>401</v>
      </c>
      <c r="B434" s="31" t="s">
        <v>30</v>
      </c>
      <c r="C434" s="31" t="s">
        <v>17</v>
      </c>
      <c r="D434" s="60" t="s">
        <v>402</v>
      </c>
      <c r="E434" s="60"/>
      <c r="F434" s="68">
        <f>SUM(F435,F437)</f>
        <v>2967.4</v>
      </c>
    </row>
    <row r="435" spans="1:6" ht="36" customHeight="1">
      <c r="A435" s="29" t="s">
        <v>403</v>
      </c>
      <c r="B435" s="31" t="s">
        <v>30</v>
      </c>
      <c r="C435" s="31" t="s">
        <v>17</v>
      </c>
      <c r="D435" s="60" t="s">
        <v>406</v>
      </c>
      <c r="E435" s="60"/>
      <c r="F435" s="68">
        <f t="shared" ref="F435" si="3">SUM(F436)</f>
        <v>983.6</v>
      </c>
    </row>
    <row r="436" spans="1:6" ht="13.5" customHeight="1">
      <c r="A436" s="23" t="s">
        <v>407</v>
      </c>
      <c r="B436" s="32" t="s">
        <v>30</v>
      </c>
      <c r="C436" s="32" t="s">
        <v>17</v>
      </c>
      <c r="D436" s="61" t="s">
        <v>406</v>
      </c>
      <c r="E436" s="28" t="s">
        <v>298</v>
      </c>
      <c r="F436" s="27">
        <v>983.6</v>
      </c>
    </row>
    <row r="437" spans="1:6" ht="11.25" customHeight="1">
      <c r="A437" s="29" t="s">
        <v>431</v>
      </c>
      <c r="B437" s="31" t="s">
        <v>30</v>
      </c>
      <c r="C437" s="31" t="s">
        <v>17</v>
      </c>
      <c r="D437" s="60" t="s">
        <v>404</v>
      </c>
      <c r="E437" s="60"/>
      <c r="F437" s="68">
        <f t="shared" ref="F437" si="4">SUM(F438)</f>
        <v>1983.8</v>
      </c>
    </row>
    <row r="438" spans="1:6">
      <c r="A438" s="23" t="s">
        <v>76</v>
      </c>
      <c r="B438" s="32" t="s">
        <v>30</v>
      </c>
      <c r="C438" s="32" t="s">
        <v>17</v>
      </c>
      <c r="D438" s="61" t="s">
        <v>404</v>
      </c>
      <c r="E438" s="28" t="s">
        <v>77</v>
      </c>
      <c r="F438" s="27">
        <v>1983.8</v>
      </c>
    </row>
    <row r="439" spans="1:6" ht="22.5">
      <c r="A439" s="25" t="s">
        <v>202</v>
      </c>
      <c r="B439" s="31" t="s">
        <v>30</v>
      </c>
      <c r="C439" s="31" t="s">
        <v>17</v>
      </c>
      <c r="D439" s="60" t="s">
        <v>204</v>
      </c>
      <c r="E439" s="28"/>
      <c r="F439" s="142">
        <f>SUM(F440)</f>
        <v>360.3</v>
      </c>
    </row>
    <row r="440" spans="1:6" ht="33.75">
      <c r="A440" s="25" t="s">
        <v>203</v>
      </c>
      <c r="B440" s="31" t="s">
        <v>30</v>
      </c>
      <c r="C440" s="31" t="s">
        <v>17</v>
      </c>
      <c r="D440" s="60" t="s">
        <v>205</v>
      </c>
      <c r="E440" s="28"/>
      <c r="F440" s="99">
        <f>SUM(F441)</f>
        <v>360.3</v>
      </c>
    </row>
    <row r="441" spans="1:6" ht="23.25" thickBot="1">
      <c r="A441" s="23" t="s">
        <v>81</v>
      </c>
      <c r="B441" s="61" t="s">
        <v>30</v>
      </c>
      <c r="C441" s="61" t="s">
        <v>17</v>
      </c>
      <c r="D441" s="61" t="s">
        <v>205</v>
      </c>
      <c r="E441" s="28" t="s">
        <v>78</v>
      </c>
      <c r="F441" s="143">
        <v>360.3</v>
      </c>
    </row>
    <row r="442" spans="1:6" ht="22.5" hidden="1">
      <c r="A442" s="51" t="s">
        <v>460</v>
      </c>
      <c r="B442" s="96" t="s">
        <v>30</v>
      </c>
      <c r="C442" s="96" t="s">
        <v>44</v>
      </c>
      <c r="D442" s="106"/>
      <c r="E442" s="33"/>
      <c r="F442" s="99">
        <f>SUM(F443)</f>
        <v>0</v>
      </c>
    </row>
    <row r="443" spans="1:6" ht="33.75" hidden="1">
      <c r="A443" s="29" t="s">
        <v>353</v>
      </c>
      <c r="B443" s="31" t="s">
        <v>30</v>
      </c>
      <c r="C443" s="31" t="s">
        <v>44</v>
      </c>
      <c r="D443" s="26" t="s">
        <v>185</v>
      </c>
      <c r="E443" s="28"/>
      <c r="F443" s="99">
        <f>SUM(F444)</f>
        <v>0</v>
      </c>
    </row>
    <row r="444" spans="1:6" ht="22.5" hidden="1">
      <c r="A444" s="29" t="s">
        <v>182</v>
      </c>
      <c r="B444" s="31" t="s">
        <v>30</v>
      </c>
      <c r="C444" s="31" t="s">
        <v>44</v>
      </c>
      <c r="D444" s="26" t="s">
        <v>186</v>
      </c>
      <c r="E444" s="28"/>
      <c r="F444" s="99">
        <f>SUM(F445)</f>
        <v>0</v>
      </c>
    </row>
    <row r="445" spans="1:6" ht="45" hidden="1">
      <c r="A445" s="25" t="s">
        <v>476</v>
      </c>
      <c r="B445" s="31" t="s">
        <v>30</v>
      </c>
      <c r="C445" s="31" t="s">
        <v>44</v>
      </c>
      <c r="D445" s="26" t="s">
        <v>461</v>
      </c>
      <c r="E445" s="28"/>
      <c r="F445" s="99">
        <f>SUM(F446,F448)</f>
        <v>0</v>
      </c>
    </row>
    <row r="446" spans="1:6" ht="22.5" hidden="1">
      <c r="A446" s="25" t="s">
        <v>463</v>
      </c>
      <c r="B446" s="31" t="s">
        <v>30</v>
      </c>
      <c r="C446" s="31" t="s">
        <v>44</v>
      </c>
      <c r="D446" s="26" t="s">
        <v>462</v>
      </c>
      <c r="E446" s="28"/>
      <c r="F446" s="99">
        <f>SUM(F447)</f>
        <v>0</v>
      </c>
    </row>
    <row r="447" spans="1:6" ht="22.5" hidden="1">
      <c r="A447" s="23" t="s">
        <v>116</v>
      </c>
      <c r="B447" s="32" t="s">
        <v>30</v>
      </c>
      <c r="C447" s="32" t="s">
        <v>44</v>
      </c>
      <c r="D447" s="28" t="s">
        <v>462</v>
      </c>
      <c r="E447" s="28" t="s">
        <v>74</v>
      </c>
      <c r="F447" s="27">
        <v>0</v>
      </c>
    </row>
    <row r="448" spans="1:6" ht="22.5" hidden="1">
      <c r="A448" s="25" t="s">
        <v>478</v>
      </c>
      <c r="B448" s="31" t="s">
        <v>30</v>
      </c>
      <c r="C448" s="31" t="s">
        <v>44</v>
      </c>
      <c r="D448" s="26" t="s">
        <v>477</v>
      </c>
      <c r="E448" s="28"/>
      <c r="F448" s="99">
        <f>SUM(F449)</f>
        <v>0</v>
      </c>
    </row>
    <row r="449" spans="1:6" ht="23.25" hidden="1" thickBot="1">
      <c r="A449" s="23" t="s">
        <v>116</v>
      </c>
      <c r="B449" s="32" t="s">
        <v>30</v>
      </c>
      <c r="C449" s="32" t="s">
        <v>44</v>
      </c>
      <c r="D449" s="28" t="s">
        <v>477</v>
      </c>
      <c r="E449" s="28" t="s">
        <v>74</v>
      </c>
      <c r="F449" s="27">
        <v>0</v>
      </c>
    </row>
    <row r="450" spans="1:6" ht="14.25" thickTop="1" thickBot="1">
      <c r="A450" s="144" t="s">
        <v>32</v>
      </c>
      <c r="B450" s="145" t="s">
        <v>33</v>
      </c>
      <c r="C450" s="145"/>
      <c r="D450" s="145"/>
      <c r="E450" s="145"/>
      <c r="F450" s="117">
        <f>SUM(F451)</f>
        <v>97.100000000000009</v>
      </c>
    </row>
    <row r="451" spans="1:6" ht="13.5" thickTop="1">
      <c r="A451" s="50" t="s">
        <v>34</v>
      </c>
      <c r="B451" s="33" t="s">
        <v>33</v>
      </c>
      <c r="C451" s="33" t="s">
        <v>11</v>
      </c>
      <c r="D451" s="33"/>
      <c r="E451" s="33"/>
      <c r="F451" s="68">
        <f>SUM(F457,F452)</f>
        <v>97.100000000000009</v>
      </c>
    </row>
    <row r="452" spans="1:6" ht="23.25" customHeight="1">
      <c r="A452" s="29" t="s">
        <v>345</v>
      </c>
      <c r="B452" s="26" t="s">
        <v>33</v>
      </c>
      <c r="C452" s="26" t="s">
        <v>11</v>
      </c>
      <c r="D452" s="26" t="s">
        <v>135</v>
      </c>
      <c r="E452" s="33"/>
      <c r="F452" s="68">
        <f t="shared" ref="F452:F455" si="5">SUM(F453)</f>
        <v>17.3</v>
      </c>
    </row>
    <row r="453" spans="1:6" ht="22.5">
      <c r="A453" s="25" t="s">
        <v>161</v>
      </c>
      <c r="B453" s="26" t="s">
        <v>33</v>
      </c>
      <c r="C453" s="26" t="s">
        <v>11</v>
      </c>
      <c r="D453" s="26" t="s">
        <v>164</v>
      </c>
      <c r="E453" s="33"/>
      <c r="F453" s="68">
        <f>SUM(F454)</f>
        <v>17.3</v>
      </c>
    </row>
    <row r="454" spans="1:6">
      <c r="A454" s="25" t="s">
        <v>179</v>
      </c>
      <c r="B454" s="26" t="s">
        <v>33</v>
      </c>
      <c r="C454" s="26" t="s">
        <v>11</v>
      </c>
      <c r="D454" s="26" t="s">
        <v>180</v>
      </c>
      <c r="E454" s="33"/>
      <c r="F454" s="68">
        <f t="shared" si="5"/>
        <v>17.3</v>
      </c>
    </row>
    <row r="455" spans="1:6" ht="22.5">
      <c r="A455" s="25" t="s">
        <v>299</v>
      </c>
      <c r="B455" s="26" t="s">
        <v>33</v>
      </c>
      <c r="C455" s="26" t="s">
        <v>11</v>
      </c>
      <c r="D455" s="26" t="s">
        <v>300</v>
      </c>
      <c r="E455" s="33"/>
      <c r="F455" s="68">
        <f t="shared" si="5"/>
        <v>17.3</v>
      </c>
    </row>
    <row r="456" spans="1:6" ht="22.5">
      <c r="A456" s="23" t="s">
        <v>81</v>
      </c>
      <c r="B456" s="61" t="s">
        <v>33</v>
      </c>
      <c r="C456" s="61" t="s">
        <v>11</v>
      </c>
      <c r="D456" s="28" t="s">
        <v>300</v>
      </c>
      <c r="E456" s="32" t="s">
        <v>78</v>
      </c>
      <c r="F456" s="34">
        <v>17.3</v>
      </c>
    </row>
    <row r="457" spans="1:6" ht="33.75" customHeight="1">
      <c r="A457" s="146" t="s">
        <v>349</v>
      </c>
      <c r="B457" s="26" t="s">
        <v>33</v>
      </c>
      <c r="C457" s="26" t="s">
        <v>11</v>
      </c>
      <c r="D457" s="26" t="s">
        <v>209</v>
      </c>
      <c r="E457" s="33"/>
      <c r="F457" s="68">
        <f>SUM(F458)</f>
        <v>79.800000000000011</v>
      </c>
    </row>
    <row r="458" spans="1:6" ht="33.75">
      <c r="A458" s="146" t="s">
        <v>206</v>
      </c>
      <c r="B458" s="26" t="s">
        <v>33</v>
      </c>
      <c r="C458" s="26" t="s">
        <v>11</v>
      </c>
      <c r="D458" s="26" t="s">
        <v>210</v>
      </c>
      <c r="E458" s="33"/>
      <c r="F458" s="68">
        <f>SUM(F459)</f>
        <v>79.800000000000011</v>
      </c>
    </row>
    <row r="459" spans="1:6" ht="22.5">
      <c r="A459" s="146" t="s">
        <v>207</v>
      </c>
      <c r="B459" s="26" t="s">
        <v>33</v>
      </c>
      <c r="C459" s="26" t="s">
        <v>11</v>
      </c>
      <c r="D459" s="26" t="s">
        <v>211</v>
      </c>
      <c r="E459" s="33"/>
      <c r="F459" s="68">
        <f>SUM(F460,F463,F466)</f>
        <v>79.800000000000011</v>
      </c>
    </row>
    <row r="460" spans="1:6">
      <c r="A460" s="146" t="s">
        <v>208</v>
      </c>
      <c r="B460" s="26" t="s">
        <v>33</v>
      </c>
      <c r="C460" s="26" t="s">
        <v>11</v>
      </c>
      <c r="D460" s="26" t="s">
        <v>212</v>
      </c>
      <c r="E460" s="33"/>
      <c r="F460" s="68">
        <f>SUM(F461:F462)</f>
        <v>79.800000000000011</v>
      </c>
    </row>
    <row r="461" spans="1:6" ht="33.75">
      <c r="A461" s="23" t="s">
        <v>71</v>
      </c>
      <c r="B461" s="61" t="s">
        <v>33</v>
      </c>
      <c r="C461" s="61" t="s">
        <v>11</v>
      </c>
      <c r="D461" s="28" t="s">
        <v>212</v>
      </c>
      <c r="E461" s="32" t="s">
        <v>73</v>
      </c>
      <c r="F461" s="34">
        <v>52.2</v>
      </c>
    </row>
    <row r="462" spans="1:6" ht="23.25" thickBot="1">
      <c r="A462" s="23" t="s">
        <v>116</v>
      </c>
      <c r="B462" s="61" t="s">
        <v>33</v>
      </c>
      <c r="C462" s="61" t="s">
        <v>11</v>
      </c>
      <c r="D462" s="28" t="s">
        <v>212</v>
      </c>
      <c r="E462" s="32" t="s">
        <v>74</v>
      </c>
      <c r="F462" s="34">
        <v>27.6</v>
      </c>
    </row>
    <row r="463" spans="1:6" ht="22.5" hidden="1">
      <c r="A463" s="29" t="s">
        <v>213</v>
      </c>
      <c r="B463" s="26" t="s">
        <v>33</v>
      </c>
      <c r="C463" s="26" t="s">
        <v>11</v>
      </c>
      <c r="D463" s="26" t="s">
        <v>214</v>
      </c>
      <c r="E463" s="26"/>
      <c r="F463" s="68">
        <f>SUM(F464:F465)</f>
        <v>0</v>
      </c>
    </row>
    <row r="464" spans="1:6" ht="33.75" hidden="1">
      <c r="A464" s="23" t="s">
        <v>71</v>
      </c>
      <c r="B464" s="28" t="s">
        <v>33</v>
      </c>
      <c r="C464" s="28" t="s">
        <v>11</v>
      </c>
      <c r="D464" s="28" t="s">
        <v>214</v>
      </c>
      <c r="E464" s="122" t="s">
        <v>73</v>
      </c>
      <c r="F464" s="41">
        <v>0</v>
      </c>
    </row>
    <row r="465" spans="1:6" ht="22.5" hidden="1">
      <c r="A465" s="23" t="s">
        <v>116</v>
      </c>
      <c r="B465" s="28" t="s">
        <v>33</v>
      </c>
      <c r="C465" s="28" t="s">
        <v>11</v>
      </c>
      <c r="D465" s="28" t="s">
        <v>214</v>
      </c>
      <c r="E465" s="122" t="s">
        <v>74</v>
      </c>
      <c r="F465" s="41">
        <v>0</v>
      </c>
    </row>
    <row r="466" spans="1:6" ht="33.75" hidden="1">
      <c r="A466" s="25" t="s">
        <v>215</v>
      </c>
      <c r="B466" s="26" t="s">
        <v>33</v>
      </c>
      <c r="C466" s="26" t="s">
        <v>11</v>
      </c>
      <c r="D466" s="26" t="s">
        <v>287</v>
      </c>
      <c r="E466" s="122"/>
      <c r="F466" s="63">
        <f>SUM(F467)</f>
        <v>0</v>
      </c>
    </row>
    <row r="467" spans="1:6" ht="23.25" hidden="1" thickBot="1">
      <c r="A467" s="23" t="s">
        <v>116</v>
      </c>
      <c r="B467" s="28" t="s">
        <v>33</v>
      </c>
      <c r="C467" s="28" t="s">
        <v>11</v>
      </c>
      <c r="D467" s="28" t="s">
        <v>287</v>
      </c>
      <c r="E467" s="122" t="s">
        <v>74</v>
      </c>
      <c r="F467" s="41">
        <v>0</v>
      </c>
    </row>
    <row r="468" spans="1:6" ht="14.25" hidden="1" thickTop="1" thickBot="1">
      <c r="A468" s="144" t="s">
        <v>82</v>
      </c>
      <c r="B468" s="145" t="s">
        <v>15</v>
      </c>
      <c r="C468" s="145"/>
      <c r="D468" s="145"/>
      <c r="E468" s="145"/>
      <c r="F468" s="117">
        <f t="shared" ref="F468:F469" si="6">SUM(F469)</f>
        <v>0</v>
      </c>
    </row>
    <row r="469" spans="1:6" ht="13.5" hidden="1" thickTop="1">
      <c r="A469" s="50" t="s">
        <v>446</v>
      </c>
      <c r="B469" s="33" t="s">
        <v>15</v>
      </c>
      <c r="C469" s="33" t="s">
        <v>11</v>
      </c>
      <c r="D469" s="26"/>
      <c r="E469" s="26"/>
      <c r="F469" s="68">
        <f t="shared" si="6"/>
        <v>0</v>
      </c>
    </row>
    <row r="470" spans="1:6" ht="45" hidden="1">
      <c r="A470" s="57" t="s">
        <v>342</v>
      </c>
      <c r="B470" s="26" t="s">
        <v>15</v>
      </c>
      <c r="C470" s="26" t="s">
        <v>11</v>
      </c>
      <c r="D470" s="26" t="s">
        <v>96</v>
      </c>
      <c r="E470" s="26"/>
      <c r="F470" s="68">
        <f>SUM(F471)</f>
        <v>0</v>
      </c>
    </row>
    <row r="471" spans="1:6" ht="22.5" hidden="1">
      <c r="A471" s="47" t="s">
        <v>110</v>
      </c>
      <c r="B471" s="26" t="s">
        <v>15</v>
      </c>
      <c r="C471" s="26" t="s">
        <v>11</v>
      </c>
      <c r="D471" s="93" t="s">
        <v>115</v>
      </c>
      <c r="E471" s="93"/>
      <c r="F471" s="68">
        <f>SUM(F472)</f>
        <v>0</v>
      </c>
    </row>
    <row r="472" spans="1:6" ht="22.5" hidden="1">
      <c r="A472" s="47" t="s">
        <v>111</v>
      </c>
      <c r="B472" s="26" t="s">
        <v>15</v>
      </c>
      <c r="C472" s="26" t="s">
        <v>11</v>
      </c>
      <c r="D472" s="93" t="s">
        <v>113</v>
      </c>
      <c r="E472" s="93"/>
      <c r="F472" s="68">
        <f>SUM(F473)</f>
        <v>0</v>
      </c>
    </row>
    <row r="473" spans="1:6" hidden="1">
      <c r="A473" s="47" t="s">
        <v>216</v>
      </c>
      <c r="B473" s="26" t="s">
        <v>15</v>
      </c>
      <c r="C473" s="26" t="s">
        <v>11</v>
      </c>
      <c r="D473" s="93" t="s">
        <v>217</v>
      </c>
      <c r="E473" s="93"/>
      <c r="F473" s="68">
        <f>SUM(F474)</f>
        <v>0</v>
      </c>
    </row>
    <row r="474" spans="1:6" ht="13.5" hidden="1" thickBot="1">
      <c r="A474" s="23" t="s">
        <v>82</v>
      </c>
      <c r="B474" s="134" t="s">
        <v>15</v>
      </c>
      <c r="C474" s="134" t="s">
        <v>11</v>
      </c>
      <c r="D474" s="134" t="s">
        <v>217</v>
      </c>
      <c r="E474" s="134" t="s">
        <v>83</v>
      </c>
      <c r="F474" s="34">
        <v>0</v>
      </c>
    </row>
    <row r="475" spans="1:6" ht="21" customHeight="1" thickTop="1" thickBot="1">
      <c r="A475" s="144" t="s">
        <v>249</v>
      </c>
      <c r="B475" s="145" t="s">
        <v>55</v>
      </c>
      <c r="C475" s="145"/>
      <c r="D475" s="145"/>
      <c r="E475" s="145"/>
      <c r="F475" s="117">
        <f>SUM(F476)</f>
        <v>1272</v>
      </c>
    </row>
    <row r="476" spans="1:6" ht="23.25" customHeight="1" thickTop="1">
      <c r="A476" s="147" t="s">
        <v>445</v>
      </c>
      <c r="B476" s="148" t="s">
        <v>55</v>
      </c>
      <c r="C476" s="148" t="s">
        <v>11</v>
      </c>
      <c r="D476" s="149"/>
      <c r="E476" s="149"/>
      <c r="F476" s="150">
        <f t="shared" ref="F476:F480" si="7">SUM(F477)</f>
        <v>1272</v>
      </c>
    </row>
    <row r="477" spans="1:6" ht="45">
      <c r="A477" s="57" t="s">
        <v>342</v>
      </c>
      <c r="B477" s="151" t="s">
        <v>55</v>
      </c>
      <c r="C477" s="151" t="s">
        <v>11</v>
      </c>
      <c r="D477" s="26" t="s">
        <v>96</v>
      </c>
      <c r="E477" s="151"/>
      <c r="F477" s="99">
        <f t="shared" si="7"/>
        <v>1272</v>
      </c>
    </row>
    <row r="478" spans="1:6" ht="22.5">
      <c r="A478" s="47" t="s">
        <v>110</v>
      </c>
      <c r="B478" s="151" t="s">
        <v>55</v>
      </c>
      <c r="C478" s="151" t="s">
        <v>11</v>
      </c>
      <c r="D478" s="93" t="s">
        <v>115</v>
      </c>
      <c r="E478" s="151"/>
      <c r="F478" s="99">
        <f t="shared" si="7"/>
        <v>1272</v>
      </c>
    </row>
    <row r="479" spans="1:6" ht="22.5">
      <c r="A479" s="47" t="s">
        <v>111</v>
      </c>
      <c r="B479" s="151" t="s">
        <v>55</v>
      </c>
      <c r="C479" s="151" t="s">
        <v>11</v>
      </c>
      <c r="D479" s="93" t="s">
        <v>113</v>
      </c>
      <c r="E479" s="151"/>
      <c r="F479" s="99">
        <f t="shared" si="7"/>
        <v>1272</v>
      </c>
    </row>
    <row r="480" spans="1:6" ht="22.5">
      <c r="A480" s="29" t="s">
        <v>304</v>
      </c>
      <c r="B480" s="151" t="s">
        <v>55</v>
      </c>
      <c r="C480" s="151" t="s">
        <v>11</v>
      </c>
      <c r="D480" s="151" t="s">
        <v>218</v>
      </c>
      <c r="E480" s="151"/>
      <c r="F480" s="99">
        <f t="shared" si="7"/>
        <v>1272</v>
      </c>
    </row>
    <row r="481" spans="1:6" ht="13.5" thickBot="1">
      <c r="A481" s="23" t="s">
        <v>25</v>
      </c>
      <c r="B481" s="152" t="s">
        <v>55</v>
      </c>
      <c r="C481" s="152" t="s">
        <v>11</v>
      </c>
      <c r="D481" s="152" t="s">
        <v>218</v>
      </c>
      <c r="E481" s="152" t="s">
        <v>79</v>
      </c>
      <c r="F481" s="27">
        <v>1272</v>
      </c>
    </row>
    <row r="482" spans="1:6" ht="14.25" thickTop="1" thickBot="1">
      <c r="A482" s="87" t="s">
        <v>69</v>
      </c>
      <c r="B482" s="153">
        <v>96</v>
      </c>
      <c r="C482" s="153"/>
      <c r="D482" s="153"/>
      <c r="E482" s="153"/>
      <c r="F482" s="154">
        <f>SUM(F10,F128,F135,F148,F200,F262,F374,F397,F450,F468,F475)</f>
        <v>98636.2</v>
      </c>
    </row>
    <row r="483" spans="1:6" ht="13.5" thickTop="1">
      <c r="B483" s="156"/>
      <c r="C483" s="157"/>
    </row>
    <row r="484" spans="1:6">
      <c r="B484" s="156"/>
      <c r="C484" s="157"/>
    </row>
  </sheetData>
  <mergeCells count="9">
    <mergeCell ref="A8:A9"/>
    <mergeCell ref="B8:E8"/>
    <mergeCell ref="F8:F9"/>
    <mergeCell ref="A6:F6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23"/>
  <sheetViews>
    <sheetView topLeftCell="A300" zoomScale="99" zoomScaleNormal="99" workbookViewId="0">
      <selection activeCell="A6" sqref="A6:D6"/>
    </sheetView>
  </sheetViews>
  <sheetFormatPr defaultRowHeight="12.75"/>
  <cols>
    <col min="1" max="1" width="61.7109375" style="73" customWidth="1"/>
    <col min="2" max="2" width="15.7109375" style="74" customWidth="1"/>
    <col min="3" max="3" width="9.140625" style="73"/>
    <col min="4" max="4" width="11.85546875" style="73" customWidth="1"/>
  </cols>
  <sheetData>
    <row r="1" spans="1:4">
      <c r="A1" s="4" t="s">
        <v>490</v>
      </c>
      <c r="B1" s="4"/>
      <c r="C1" s="4"/>
      <c r="D1" s="4"/>
    </row>
    <row r="2" spans="1:4">
      <c r="A2" s="4" t="s">
        <v>492</v>
      </c>
      <c r="B2" s="4"/>
      <c r="C2" s="4"/>
      <c r="D2" s="4"/>
    </row>
    <row r="3" spans="1:4">
      <c r="A3" s="4" t="s">
        <v>493</v>
      </c>
      <c r="B3" s="4"/>
      <c r="C3" s="4"/>
      <c r="D3" s="4"/>
    </row>
    <row r="4" spans="1:4">
      <c r="A4" s="4" t="s">
        <v>494</v>
      </c>
      <c r="B4" s="4"/>
      <c r="C4" s="4"/>
      <c r="D4" s="4"/>
    </row>
    <row r="5" spans="1:4">
      <c r="A5" s="4"/>
      <c r="B5" s="4"/>
      <c r="C5" s="4"/>
      <c r="D5" s="4"/>
    </row>
    <row r="6" spans="1:4" ht="65.25" customHeight="1">
      <c r="A6" s="5" t="s">
        <v>486</v>
      </c>
      <c r="B6" s="5"/>
      <c r="C6" s="5"/>
      <c r="D6" s="5"/>
    </row>
    <row r="7" spans="1:4" ht="13.5" thickBot="1">
      <c r="A7" s="6"/>
      <c r="B7" s="7"/>
      <c r="C7" s="6"/>
      <c r="D7" s="8" t="s">
        <v>60</v>
      </c>
    </row>
    <row r="8" spans="1:4" ht="13.5" thickBot="1">
      <c r="A8" s="9" t="s">
        <v>228</v>
      </c>
      <c r="B8" s="9" t="s">
        <v>219</v>
      </c>
      <c r="C8" s="10" t="s">
        <v>226</v>
      </c>
      <c r="D8" s="10" t="s">
        <v>227</v>
      </c>
    </row>
    <row r="9" spans="1:4" ht="31.5">
      <c r="A9" s="11" t="s">
        <v>352</v>
      </c>
      <c r="B9" s="12" t="s">
        <v>135</v>
      </c>
      <c r="C9" s="13"/>
      <c r="D9" s="14">
        <f>SUM(D10,D76)</f>
        <v>65025.3</v>
      </c>
    </row>
    <row r="10" spans="1:4" ht="22.5">
      <c r="A10" s="15" t="s">
        <v>161</v>
      </c>
      <c r="B10" s="16" t="s">
        <v>164</v>
      </c>
      <c r="C10" s="17"/>
      <c r="D10" s="18">
        <f>SUM(D11,D24,D56,D73)</f>
        <v>64977.100000000006</v>
      </c>
    </row>
    <row r="11" spans="1:4">
      <c r="A11" s="19" t="s">
        <v>162</v>
      </c>
      <c r="B11" s="20" t="s">
        <v>165</v>
      </c>
      <c r="C11" s="17"/>
      <c r="D11" s="18">
        <f>SUM(D12,D18,D20,D22,D14,D16)</f>
        <v>15546</v>
      </c>
    </row>
    <row r="12" spans="1:4">
      <c r="A12" s="21" t="s">
        <v>163</v>
      </c>
      <c r="B12" s="22" t="s">
        <v>166</v>
      </c>
      <c r="C12" s="17"/>
      <c r="D12" s="18">
        <f>SUM(D13)</f>
        <v>4210</v>
      </c>
    </row>
    <row r="13" spans="1:4" ht="22.5">
      <c r="A13" s="23" t="s">
        <v>81</v>
      </c>
      <c r="B13" s="20" t="s">
        <v>166</v>
      </c>
      <c r="C13" s="24">
        <v>600</v>
      </c>
      <c r="D13" s="18">
        <v>4210</v>
      </c>
    </row>
    <row r="14" spans="1:4" ht="22.5" hidden="1">
      <c r="A14" s="25" t="s">
        <v>330</v>
      </c>
      <c r="B14" s="26" t="s">
        <v>390</v>
      </c>
      <c r="C14" s="26"/>
      <c r="D14" s="27">
        <f>SUM(D15)</f>
        <v>0</v>
      </c>
    </row>
    <row r="15" spans="1:4" ht="22.5" hidden="1">
      <c r="A15" s="23" t="s">
        <v>81</v>
      </c>
      <c r="B15" s="28" t="s">
        <v>390</v>
      </c>
      <c r="C15" s="28" t="s">
        <v>78</v>
      </c>
      <c r="D15" s="27"/>
    </row>
    <row r="16" spans="1:4" ht="33.75" hidden="1">
      <c r="A16" s="25" t="s">
        <v>341</v>
      </c>
      <c r="B16" s="26" t="s">
        <v>375</v>
      </c>
      <c r="C16" s="26"/>
      <c r="D16" s="27">
        <f>SUM(D17)</f>
        <v>0</v>
      </c>
    </row>
    <row r="17" spans="1:4" ht="22.5" hidden="1">
      <c r="A17" s="23" t="s">
        <v>81</v>
      </c>
      <c r="B17" s="28" t="s">
        <v>375</v>
      </c>
      <c r="C17" s="28" t="s">
        <v>78</v>
      </c>
      <c r="D17" s="27"/>
    </row>
    <row r="18" spans="1:4" ht="56.25" hidden="1">
      <c r="A18" s="21" t="s">
        <v>167</v>
      </c>
      <c r="B18" s="22" t="s">
        <v>168</v>
      </c>
      <c r="C18" s="17"/>
      <c r="D18" s="18">
        <f>SUM(D19)</f>
        <v>0</v>
      </c>
    </row>
    <row r="19" spans="1:4" ht="22.5" hidden="1">
      <c r="A19" s="23" t="s">
        <v>81</v>
      </c>
      <c r="B19" s="20" t="s">
        <v>168</v>
      </c>
      <c r="C19" s="24">
        <v>600</v>
      </c>
      <c r="D19" s="18">
        <v>0</v>
      </c>
    </row>
    <row r="20" spans="1:4" ht="58.5" customHeight="1">
      <c r="A20" s="29" t="s">
        <v>255</v>
      </c>
      <c r="B20" s="22" t="s">
        <v>169</v>
      </c>
      <c r="C20" s="17"/>
      <c r="D20" s="18">
        <f>SUM(D21)</f>
        <v>11336</v>
      </c>
    </row>
    <row r="21" spans="1:4" ht="22.5">
      <c r="A21" s="23" t="s">
        <v>81</v>
      </c>
      <c r="B21" s="20" t="s">
        <v>169</v>
      </c>
      <c r="C21" s="24">
        <v>600</v>
      </c>
      <c r="D21" s="18">
        <v>11336</v>
      </c>
    </row>
    <row r="22" spans="1:4" ht="22.5" hidden="1">
      <c r="A22" s="21" t="s">
        <v>170</v>
      </c>
      <c r="B22" s="22" t="s">
        <v>171</v>
      </c>
      <c r="C22" s="17"/>
      <c r="D22" s="18">
        <f>SUM(D23)</f>
        <v>0</v>
      </c>
    </row>
    <row r="23" spans="1:4" ht="22.5" hidden="1">
      <c r="A23" s="23" t="s">
        <v>81</v>
      </c>
      <c r="B23" s="20" t="s">
        <v>171</v>
      </c>
      <c r="C23" s="24">
        <v>600</v>
      </c>
      <c r="D23" s="18">
        <v>0</v>
      </c>
    </row>
    <row r="24" spans="1:4">
      <c r="A24" s="19" t="s">
        <v>172</v>
      </c>
      <c r="B24" s="20" t="s">
        <v>173</v>
      </c>
      <c r="C24" s="17"/>
      <c r="D24" s="18">
        <f>SUM(D25,D29,D33,D35,D39,D41,D43,D46,D48,D37,D27,D52,D54,D50,D31)</f>
        <v>40648.800000000003</v>
      </c>
    </row>
    <row r="25" spans="1:4">
      <c r="A25" s="21" t="s">
        <v>163</v>
      </c>
      <c r="B25" s="22" t="s">
        <v>174</v>
      </c>
      <c r="C25" s="17"/>
      <c r="D25" s="18">
        <f>SUM(D26)</f>
        <v>10514.7</v>
      </c>
    </row>
    <row r="26" spans="1:4" ht="22.5">
      <c r="A26" s="23" t="s">
        <v>81</v>
      </c>
      <c r="B26" s="20" t="s">
        <v>174</v>
      </c>
      <c r="C26" s="24">
        <v>600</v>
      </c>
      <c r="D26" s="18">
        <v>10514.7</v>
      </c>
    </row>
    <row r="27" spans="1:4" ht="22.5">
      <c r="A27" s="25" t="s">
        <v>361</v>
      </c>
      <c r="B27" s="26" t="s">
        <v>360</v>
      </c>
      <c r="C27" s="26"/>
      <c r="D27" s="27">
        <f>SUM(D28)</f>
        <v>57.4</v>
      </c>
    </row>
    <row r="28" spans="1:4" ht="24" customHeight="1">
      <c r="A28" s="23" t="s">
        <v>81</v>
      </c>
      <c r="B28" s="28" t="s">
        <v>360</v>
      </c>
      <c r="C28" s="28" t="s">
        <v>78</v>
      </c>
      <c r="D28" s="27">
        <v>57.4</v>
      </c>
    </row>
    <row r="29" spans="1:4" ht="22.5" hidden="1">
      <c r="A29" s="25" t="s">
        <v>330</v>
      </c>
      <c r="B29" s="26" t="s">
        <v>331</v>
      </c>
      <c r="C29" s="26"/>
      <c r="D29" s="27">
        <f>SUM(D30)</f>
        <v>0</v>
      </c>
    </row>
    <row r="30" spans="1:4" ht="22.5" hidden="1">
      <c r="A30" s="23" t="s">
        <v>81</v>
      </c>
      <c r="B30" s="28" t="s">
        <v>331</v>
      </c>
      <c r="C30" s="28" t="s">
        <v>78</v>
      </c>
      <c r="D30" s="27"/>
    </row>
    <row r="31" spans="1:4" ht="22.5" hidden="1">
      <c r="A31" s="25" t="s">
        <v>470</v>
      </c>
      <c r="B31" s="26" t="s">
        <v>469</v>
      </c>
      <c r="C31" s="26"/>
      <c r="D31" s="27">
        <f>SUM(D32)</f>
        <v>0</v>
      </c>
    </row>
    <row r="32" spans="1:4" ht="22.5" hidden="1">
      <c r="A32" s="23" t="s">
        <v>81</v>
      </c>
      <c r="B32" s="28" t="s">
        <v>469</v>
      </c>
      <c r="C32" s="28" t="s">
        <v>78</v>
      </c>
      <c r="D32" s="27">
        <v>0</v>
      </c>
    </row>
    <row r="33" spans="1:4" ht="12.75" customHeight="1">
      <c r="A33" s="25" t="s">
        <v>294</v>
      </c>
      <c r="B33" s="26" t="s">
        <v>293</v>
      </c>
      <c r="C33" s="26"/>
      <c r="D33" s="27">
        <f>SUM(D34)</f>
        <v>40</v>
      </c>
    </row>
    <row r="34" spans="1:4" ht="22.5">
      <c r="A34" s="23" t="s">
        <v>116</v>
      </c>
      <c r="B34" s="28" t="s">
        <v>293</v>
      </c>
      <c r="C34" s="28" t="s">
        <v>74</v>
      </c>
      <c r="D34" s="27">
        <v>40</v>
      </c>
    </row>
    <row r="35" spans="1:4">
      <c r="A35" s="25" t="s">
        <v>258</v>
      </c>
      <c r="B35" s="26" t="s">
        <v>259</v>
      </c>
      <c r="C35" s="26"/>
      <c r="D35" s="27">
        <f>SUM(D36:D36)</f>
        <v>10</v>
      </c>
    </row>
    <row r="36" spans="1:4" ht="22.5">
      <c r="A36" s="23" t="s">
        <v>116</v>
      </c>
      <c r="B36" s="28" t="s">
        <v>259</v>
      </c>
      <c r="C36" s="28" t="s">
        <v>74</v>
      </c>
      <c r="D36" s="27">
        <v>10</v>
      </c>
    </row>
    <row r="37" spans="1:4" ht="33.75" hidden="1">
      <c r="A37" s="25" t="s">
        <v>341</v>
      </c>
      <c r="B37" s="26" t="s">
        <v>337</v>
      </c>
      <c r="C37" s="26"/>
      <c r="D37" s="27">
        <f>SUM(D38)</f>
        <v>0</v>
      </c>
    </row>
    <row r="38" spans="1:4" ht="22.5" hidden="1">
      <c r="A38" s="23" t="s">
        <v>81</v>
      </c>
      <c r="B38" s="28" t="s">
        <v>337</v>
      </c>
      <c r="C38" s="28" t="s">
        <v>78</v>
      </c>
      <c r="D38" s="27"/>
    </row>
    <row r="39" spans="1:4" ht="22.5">
      <c r="A39" s="30" t="s">
        <v>324</v>
      </c>
      <c r="B39" s="22" t="s">
        <v>175</v>
      </c>
      <c r="C39" s="17"/>
      <c r="D39" s="18">
        <f>SUM(D40)</f>
        <v>685.3</v>
      </c>
    </row>
    <row r="40" spans="1:4" ht="22.5">
      <c r="A40" s="23" t="s">
        <v>81</v>
      </c>
      <c r="B40" s="20" t="s">
        <v>175</v>
      </c>
      <c r="C40" s="24">
        <v>600</v>
      </c>
      <c r="D40" s="18">
        <v>685.3</v>
      </c>
    </row>
    <row r="41" spans="1:4" ht="22.5">
      <c r="A41" s="25" t="s">
        <v>241</v>
      </c>
      <c r="B41" s="31" t="s">
        <v>288</v>
      </c>
      <c r="C41" s="28"/>
      <c r="D41" s="27">
        <f>SUM(D42)</f>
        <v>550</v>
      </c>
    </row>
    <row r="42" spans="1:4" ht="22.5">
      <c r="A42" s="23" t="s">
        <v>81</v>
      </c>
      <c r="B42" s="32" t="s">
        <v>288</v>
      </c>
      <c r="C42" s="28" t="s">
        <v>78</v>
      </c>
      <c r="D42" s="27">
        <v>550</v>
      </c>
    </row>
    <row r="43" spans="1:4" ht="61.5" customHeight="1">
      <c r="A43" s="29" t="s">
        <v>255</v>
      </c>
      <c r="B43" s="22" t="s">
        <v>176</v>
      </c>
      <c r="C43" s="17"/>
      <c r="D43" s="18">
        <f>SUM(D44:D45)</f>
        <v>25189.3</v>
      </c>
    </row>
    <row r="44" spans="1:4" ht="22.5" hidden="1">
      <c r="A44" s="23" t="s">
        <v>116</v>
      </c>
      <c r="B44" s="20" t="s">
        <v>176</v>
      </c>
      <c r="C44" s="24">
        <v>200</v>
      </c>
      <c r="D44" s="18">
        <v>0</v>
      </c>
    </row>
    <row r="45" spans="1:4" ht="22.5">
      <c r="A45" s="23" t="s">
        <v>81</v>
      </c>
      <c r="B45" s="20" t="s">
        <v>176</v>
      </c>
      <c r="C45" s="24">
        <v>600</v>
      </c>
      <c r="D45" s="18">
        <v>25189.3</v>
      </c>
    </row>
    <row r="46" spans="1:4" ht="22.5">
      <c r="A46" s="21" t="s">
        <v>177</v>
      </c>
      <c r="B46" s="22" t="s">
        <v>178</v>
      </c>
      <c r="C46" s="17"/>
      <c r="D46" s="18">
        <f>SUM(D47)</f>
        <v>289.60000000000002</v>
      </c>
    </row>
    <row r="47" spans="1:4" ht="22.5">
      <c r="A47" s="23" t="s">
        <v>81</v>
      </c>
      <c r="B47" s="20" t="s">
        <v>178</v>
      </c>
      <c r="C47" s="24">
        <v>600</v>
      </c>
      <c r="D47" s="18">
        <v>289.60000000000002</v>
      </c>
    </row>
    <row r="48" spans="1:4" ht="22.5">
      <c r="A48" s="29" t="s">
        <v>302</v>
      </c>
      <c r="B48" s="26" t="s">
        <v>301</v>
      </c>
      <c r="C48" s="26"/>
      <c r="D48" s="27">
        <f>SUM(D49)</f>
        <v>18</v>
      </c>
    </row>
    <row r="49" spans="1:4" ht="22.5">
      <c r="A49" s="23" t="s">
        <v>81</v>
      </c>
      <c r="B49" s="28" t="s">
        <v>301</v>
      </c>
      <c r="C49" s="28" t="s">
        <v>78</v>
      </c>
      <c r="D49" s="27">
        <v>18</v>
      </c>
    </row>
    <row r="50" spans="1:4" ht="45" hidden="1">
      <c r="A50" s="25" t="s">
        <v>440</v>
      </c>
      <c r="B50" s="26" t="s">
        <v>441</v>
      </c>
      <c r="C50" s="26"/>
      <c r="D50" s="27">
        <f>SUM(D51)</f>
        <v>0</v>
      </c>
    </row>
    <row r="51" spans="1:4" ht="22.5" hidden="1">
      <c r="A51" s="23" t="s">
        <v>81</v>
      </c>
      <c r="B51" s="28" t="s">
        <v>441</v>
      </c>
      <c r="C51" s="28" t="s">
        <v>78</v>
      </c>
      <c r="D51" s="27">
        <v>0</v>
      </c>
    </row>
    <row r="52" spans="1:4" ht="39" customHeight="1">
      <c r="A52" s="25" t="s">
        <v>338</v>
      </c>
      <c r="B52" s="31" t="s">
        <v>339</v>
      </c>
      <c r="C52" s="28"/>
      <c r="D52" s="27">
        <f>SUM(D53)</f>
        <v>1146.2</v>
      </c>
    </row>
    <row r="53" spans="1:4" ht="22.5">
      <c r="A53" s="23" t="s">
        <v>81</v>
      </c>
      <c r="B53" s="32" t="s">
        <v>339</v>
      </c>
      <c r="C53" s="28" t="s">
        <v>78</v>
      </c>
      <c r="D53" s="27">
        <v>1146.2</v>
      </c>
    </row>
    <row r="54" spans="1:4" ht="22.5">
      <c r="A54" s="29" t="s">
        <v>329</v>
      </c>
      <c r="B54" s="26" t="s">
        <v>376</v>
      </c>
      <c r="C54" s="26"/>
      <c r="D54" s="27">
        <f>SUM(D55)</f>
        <v>2148.3000000000002</v>
      </c>
    </row>
    <row r="55" spans="1:4" ht="22.5">
      <c r="A55" s="23" t="s">
        <v>81</v>
      </c>
      <c r="B55" s="28" t="s">
        <v>376</v>
      </c>
      <c r="C55" s="28" t="s">
        <v>78</v>
      </c>
      <c r="D55" s="27">
        <v>2148.3000000000002</v>
      </c>
    </row>
    <row r="56" spans="1:4">
      <c r="A56" s="19" t="s">
        <v>179</v>
      </c>
      <c r="B56" s="20" t="s">
        <v>180</v>
      </c>
      <c r="C56" s="17"/>
      <c r="D56" s="18">
        <f>SUM(D57,D61,D71,D65,D63,D59,D67,D69)</f>
        <v>8782.2999999999993</v>
      </c>
    </row>
    <row r="57" spans="1:4">
      <c r="A57" s="21" t="s">
        <v>163</v>
      </c>
      <c r="B57" s="22" t="s">
        <v>181</v>
      </c>
      <c r="C57" s="17"/>
      <c r="D57" s="18">
        <f>SUM(D58)</f>
        <v>7697.4</v>
      </c>
    </row>
    <row r="58" spans="1:4" ht="22.5">
      <c r="A58" s="23" t="s">
        <v>81</v>
      </c>
      <c r="B58" s="20" t="s">
        <v>181</v>
      </c>
      <c r="C58" s="24">
        <v>600</v>
      </c>
      <c r="D58" s="18">
        <v>7697.4</v>
      </c>
    </row>
    <row r="59" spans="1:4" ht="22.5" hidden="1">
      <c r="A59" s="25" t="s">
        <v>294</v>
      </c>
      <c r="B59" s="26" t="s">
        <v>295</v>
      </c>
      <c r="C59" s="26"/>
      <c r="D59" s="27">
        <f>SUM(D60)</f>
        <v>0</v>
      </c>
    </row>
    <row r="60" spans="1:4" ht="22.5" hidden="1">
      <c r="A60" s="23" t="s">
        <v>81</v>
      </c>
      <c r="B60" s="28" t="s">
        <v>295</v>
      </c>
      <c r="C60" s="28" t="s">
        <v>78</v>
      </c>
      <c r="D60" s="27">
        <v>0</v>
      </c>
    </row>
    <row r="61" spans="1:4">
      <c r="A61" s="25" t="s">
        <v>258</v>
      </c>
      <c r="B61" s="26" t="s">
        <v>269</v>
      </c>
      <c r="C61" s="26"/>
      <c r="D61" s="27">
        <f>SUM(D62:D62)</f>
        <v>495.5</v>
      </c>
    </row>
    <row r="62" spans="1:4" ht="22.5">
      <c r="A62" s="23" t="s">
        <v>81</v>
      </c>
      <c r="B62" s="28" t="s">
        <v>269</v>
      </c>
      <c r="C62" s="28" t="s">
        <v>78</v>
      </c>
      <c r="D62" s="27">
        <v>495.5</v>
      </c>
    </row>
    <row r="63" spans="1:4" ht="22.5">
      <c r="A63" s="25" t="s">
        <v>299</v>
      </c>
      <c r="B63" s="26" t="s">
        <v>300</v>
      </c>
      <c r="C63" s="33"/>
      <c r="D63" s="34">
        <f t="shared" ref="D63" si="0">SUM(D64)</f>
        <v>17.3</v>
      </c>
    </row>
    <row r="64" spans="1:4" ht="22.5">
      <c r="A64" s="23" t="s">
        <v>81</v>
      </c>
      <c r="B64" s="28" t="s">
        <v>300</v>
      </c>
      <c r="C64" s="32" t="s">
        <v>78</v>
      </c>
      <c r="D64" s="34">
        <v>17.3</v>
      </c>
    </row>
    <row r="65" spans="1:4" ht="0.75" customHeight="1">
      <c r="A65" s="25" t="s">
        <v>341</v>
      </c>
      <c r="B65" s="26" t="s">
        <v>340</v>
      </c>
      <c r="C65" s="26"/>
      <c r="D65" s="27">
        <f>SUM(D66)</f>
        <v>0</v>
      </c>
    </row>
    <row r="66" spans="1:4" ht="22.5" hidden="1">
      <c r="A66" s="23" t="s">
        <v>81</v>
      </c>
      <c r="B66" s="28" t="s">
        <v>340</v>
      </c>
      <c r="C66" s="28" t="s">
        <v>78</v>
      </c>
      <c r="D66" s="27"/>
    </row>
    <row r="67" spans="1:4" ht="22.5" hidden="1">
      <c r="A67" s="25" t="s">
        <v>473</v>
      </c>
      <c r="B67" s="26" t="s">
        <v>471</v>
      </c>
      <c r="C67" s="26"/>
      <c r="D67" s="27">
        <f>SUM(D68)</f>
        <v>0</v>
      </c>
    </row>
    <row r="68" spans="1:4" ht="22.5" hidden="1">
      <c r="A68" s="23" t="s">
        <v>81</v>
      </c>
      <c r="B68" s="28" t="s">
        <v>471</v>
      </c>
      <c r="C68" s="28" t="s">
        <v>78</v>
      </c>
      <c r="D68" s="27">
        <v>0</v>
      </c>
    </row>
    <row r="69" spans="1:4" ht="22.5" hidden="1">
      <c r="A69" s="25" t="s">
        <v>474</v>
      </c>
      <c r="B69" s="26" t="s">
        <v>472</v>
      </c>
      <c r="C69" s="26"/>
      <c r="D69" s="27">
        <f>SUM(D70)</f>
        <v>0</v>
      </c>
    </row>
    <row r="70" spans="1:4" ht="22.5" hidden="1">
      <c r="A70" s="23" t="s">
        <v>81</v>
      </c>
      <c r="B70" s="28" t="s">
        <v>472</v>
      </c>
      <c r="C70" s="28" t="s">
        <v>78</v>
      </c>
      <c r="D70" s="27">
        <v>0</v>
      </c>
    </row>
    <row r="71" spans="1:4" ht="58.5" customHeight="1">
      <c r="A71" s="29" t="s">
        <v>255</v>
      </c>
      <c r="B71" s="22" t="s">
        <v>254</v>
      </c>
      <c r="C71" s="17"/>
      <c r="D71" s="27">
        <f>SUM(D72)</f>
        <v>572.1</v>
      </c>
    </row>
    <row r="72" spans="1:4" ht="22.5">
      <c r="A72" s="23" t="s">
        <v>81</v>
      </c>
      <c r="B72" s="20" t="s">
        <v>254</v>
      </c>
      <c r="C72" s="24">
        <v>600</v>
      </c>
      <c r="D72" s="27">
        <v>572.1</v>
      </c>
    </row>
    <row r="73" spans="1:4" hidden="1">
      <c r="A73" s="25" t="s">
        <v>382</v>
      </c>
      <c r="B73" s="26" t="s">
        <v>383</v>
      </c>
      <c r="C73" s="28"/>
      <c r="D73" s="27">
        <f>SUM(D74)</f>
        <v>0</v>
      </c>
    </row>
    <row r="74" spans="1:4" ht="22.5" hidden="1">
      <c r="A74" s="25" t="s">
        <v>436</v>
      </c>
      <c r="B74" s="26" t="s">
        <v>437</v>
      </c>
      <c r="C74" s="26"/>
      <c r="D74" s="27">
        <f>SUM(D75)</f>
        <v>0</v>
      </c>
    </row>
    <row r="75" spans="1:4" ht="22.5" hidden="1">
      <c r="A75" s="23" t="s">
        <v>81</v>
      </c>
      <c r="B75" s="28" t="s">
        <v>437</v>
      </c>
      <c r="C75" s="28" t="s">
        <v>78</v>
      </c>
      <c r="D75" s="27">
        <v>0</v>
      </c>
    </row>
    <row r="76" spans="1:4">
      <c r="A76" s="15" t="s">
        <v>189</v>
      </c>
      <c r="B76" s="16" t="s">
        <v>136</v>
      </c>
      <c r="C76" s="17"/>
      <c r="D76" s="18">
        <f>SUM(D77,D84)</f>
        <v>48.2</v>
      </c>
    </row>
    <row r="77" spans="1:4">
      <c r="A77" s="19" t="s">
        <v>134</v>
      </c>
      <c r="B77" s="20" t="s">
        <v>137</v>
      </c>
      <c r="C77" s="17"/>
      <c r="D77" s="18">
        <f>SUM(D78,D80,D82)</f>
        <v>48.2</v>
      </c>
    </row>
    <row r="78" spans="1:4">
      <c r="A78" s="21" t="s">
        <v>190</v>
      </c>
      <c r="B78" s="22" t="s">
        <v>191</v>
      </c>
      <c r="C78" s="17"/>
      <c r="D78" s="18">
        <f>SUM(D79)</f>
        <v>48.2</v>
      </c>
    </row>
    <row r="79" spans="1:4" ht="22.5">
      <c r="A79" s="23" t="s">
        <v>81</v>
      </c>
      <c r="B79" s="20" t="s">
        <v>191</v>
      </c>
      <c r="C79" s="24">
        <v>600</v>
      </c>
      <c r="D79" s="18">
        <v>48.2</v>
      </c>
    </row>
    <row r="80" spans="1:4" hidden="1">
      <c r="A80" s="25" t="s">
        <v>277</v>
      </c>
      <c r="B80" s="35" t="s">
        <v>278</v>
      </c>
      <c r="C80" s="36"/>
      <c r="D80" s="34">
        <f>SUM(D81)</f>
        <v>0</v>
      </c>
    </row>
    <row r="81" spans="1:4" ht="22.5" hidden="1">
      <c r="A81" s="23" t="s">
        <v>81</v>
      </c>
      <c r="B81" s="36" t="s">
        <v>278</v>
      </c>
      <c r="C81" s="36" t="s">
        <v>78</v>
      </c>
      <c r="D81" s="34">
        <v>0</v>
      </c>
    </row>
    <row r="82" spans="1:4" ht="22.5" hidden="1">
      <c r="A82" s="25" t="s">
        <v>438</v>
      </c>
      <c r="B82" s="35" t="s">
        <v>439</v>
      </c>
      <c r="C82" s="26"/>
      <c r="D82" s="34">
        <f>SUM(D83)</f>
        <v>0</v>
      </c>
    </row>
    <row r="83" spans="1:4" ht="22.5" hidden="1">
      <c r="A83" s="23" t="s">
        <v>81</v>
      </c>
      <c r="B83" s="36" t="s">
        <v>439</v>
      </c>
      <c r="C83" s="32" t="s">
        <v>78</v>
      </c>
      <c r="D83" s="34">
        <v>0</v>
      </c>
    </row>
    <row r="84" spans="1:4" ht="22.5" hidden="1">
      <c r="A84" s="25" t="s">
        <v>279</v>
      </c>
      <c r="B84" s="26" t="s">
        <v>280</v>
      </c>
      <c r="C84" s="28"/>
      <c r="D84" s="27">
        <f>SUM(D85)</f>
        <v>0</v>
      </c>
    </row>
    <row r="85" spans="1:4" hidden="1">
      <c r="A85" s="25" t="s">
        <v>281</v>
      </c>
      <c r="B85" s="26" t="s">
        <v>282</v>
      </c>
      <c r="C85" s="28"/>
      <c r="D85" s="27">
        <f>SUM(D86)</f>
        <v>0</v>
      </c>
    </row>
    <row r="86" spans="1:4" ht="22.5" hidden="1">
      <c r="A86" s="23" t="s">
        <v>81</v>
      </c>
      <c r="B86" s="26" t="s">
        <v>282</v>
      </c>
      <c r="C86" s="28" t="s">
        <v>78</v>
      </c>
      <c r="D86" s="27">
        <v>0</v>
      </c>
    </row>
    <row r="87" spans="1:4" ht="21">
      <c r="A87" s="37" t="s">
        <v>347</v>
      </c>
      <c r="B87" s="38" t="s">
        <v>157</v>
      </c>
      <c r="C87" s="39"/>
      <c r="D87" s="40">
        <f>SUM(D88)</f>
        <v>8393.5</v>
      </c>
    </row>
    <row r="88" spans="1:4" ht="24.75" customHeight="1">
      <c r="A88" s="15" t="s">
        <v>155</v>
      </c>
      <c r="B88" s="16" t="s">
        <v>158</v>
      </c>
      <c r="C88" s="17"/>
      <c r="D88" s="18">
        <f>SUM(D89,D99,D96)</f>
        <v>8393.5</v>
      </c>
    </row>
    <row r="89" spans="1:4" ht="22.5">
      <c r="A89" s="19" t="s">
        <v>192</v>
      </c>
      <c r="B89" s="20" t="s">
        <v>193</v>
      </c>
      <c r="C89" s="17"/>
      <c r="D89" s="18">
        <f>SUM(D90,D92,D94)</f>
        <v>8393.5</v>
      </c>
    </row>
    <row r="90" spans="1:4">
      <c r="A90" s="21" t="s">
        <v>195</v>
      </c>
      <c r="B90" s="22" t="s">
        <v>194</v>
      </c>
      <c r="C90" s="17"/>
      <c r="D90" s="18">
        <f>SUM(D91)</f>
        <v>8393.5</v>
      </c>
    </row>
    <row r="91" spans="1:4" ht="22.5">
      <c r="A91" s="23" t="s">
        <v>81</v>
      </c>
      <c r="B91" s="20" t="s">
        <v>194</v>
      </c>
      <c r="C91" s="24">
        <v>600</v>
      </c>
      <c r="D91" s="18">
        <v>8393.5</v>
      </c>
    </row>
    <row r="92" spans="1:4" hidden="1">
      <c r="A92" s="25" t="s">
        <v>240</v>
      </c>
      <c r="B92" s="26" t="s">
        <v>239</v>
      </c>
      <c r="C92" s="31"/>
      <c r="D92" s="34">
        <f>SUM(D93)</f>
        <v>0</v>
      </c>
    </row>
    <row r="93" spans="1:4" ht="22.5" hidden="1">
      <c r="A93" s="23" t="s">
        <v>81</v>
      </c>
      <c r="B93" s="28" t="s">
        <v>239</v>
      </c>
      <c r="C93" s="32" t="s">
        <v>78</v>
      </c>
      <c r="D93" s="34">
        <v>0</v>
      </c>
    </row>
    <row r="94" spans="1:4" ht="22.5" hidden="1">
      <c r="A94" s="25" t="s">
        <v>260</v>
      </c>
      <c r="B94" s="26" t="s">
        <v>261</v>
      </c>
      <c r="C94" s="28"/>
      <c r="D94" s="34">
        <f>SUM(D95)</f>
        <v>0</v>
      </c>
    </row>
    <row r="95" spans="1:4" ht="22.5" hidden="1">
      <c r="A95" s="23" t="s">
        <v>81</v>
      </c>
      <c r="B95" s="28" t="s">
        <v>261</v>
      </c>
      <c r="C95" s="28" t="s">
        <v>78</v>
      </c>
      <c r="D95" s="34"/>
    </row>
    <row r="96" spans="1:4" hidden="1">
      <c r="A96" s="25" t="s">
        <v>432</v>
      </c>
      <c r="B96" s="26" t="s">
        <v>435</v>
      </c>
      <c r="C96" s="28"/>
      <c r="D96" s="34">
        <f>SUM(D97)</f>
        <v>0</v>
      </c>
    </row>
    <row r="97" spans="1:4" ht="22.5" hidden="1">
      <c r="A97" s="25" t="s">
        <v>433</v>
      </c>
      <c r="B97" s="26" t="s">
        <v>434</v>
      </c>
      <c r="C97" s="28"/>
      <c r="D97" s="34">
        <f>SUM(D98)</f>
        <v>0</v>
      </c>
    </row>
    <row r="98" spans="1:4" ht="22.5" hidden="1">
      <c r="A98" s="23" t="s">
        <v>116</v>
      </c>
      <c r="B98" s="28" t="s">
        <v>434</v>
      </c>
      <c r="C98" s="28" t="s">
        <v>74</v>
      </c>
      <c r="D98" s="34">
        <v>0</v>
      </c>
    </row>
    <row r="99" spans="1:4" ht="22.5" hidden="1">
      <c r="A99" s="19" t="s">
        <v>156</v>
      </c>
      <c r="B99" s="20" t="s">
        <v>159</v>
      </c>
      <c r="C99" s="17"/>
      <c r="D99" s="18">
        <f>SUM(D100,D102)</f>
        <v>0</v>
      </c>
    </row>
    <row r="100" spans="1:4" ht="75" hidden="1" customHeight="1">
      <c r="A100" s="21" t="s">
        <v>305</v>
      </c>
      <c r="B100" s="22" t="s">
        <v>160</v>
      </c>
      <c r="C100" s="17"/>
      <c r="D100" s="18">
        <f>SUM(D101)</f>
        <v>0</v>
      </c>
    </row>
    <row r="101" spans="1:4" hidden="1">
      <c r="A101" s="23" t="s">
        <v>25</v>
      </c>
      <c r="B101" s="20" t="s">
        <v>160</v>
      </c>
      <c r="C101" s="24">
        <v>500</v>
      </c>
      <c r="D101" s="18">
        <v>0</v>
      </c>
    </row>
    <row r="102" spans="1:4" ht="33.75" hidden="1">
      <c r="A102" s="25" t="s">
        <v>419</v>
      </c>
      <c r="B102" s="26" t="s">
        <v>318</v>
      </c>
      <c r="C102" s="28"/>
      <c r="D102" s="34">
        <f>SUM(D103)</f>
        <v>0</v>
      </c>
    </row>
    <row r="103" spans="1:4" hidden="1">
      <c r="A103" s="23" t="s">
        <v>25</v>
      </c>
      <c r="B103" s="28" t="s">
        <v>318</v>
      </c>
      <c r="C103" s="28" t="s">
        <v>79</v>
      </c>
      <c r="D103" s="41">
        <v>0</v>
      </c>
    </row>
    <row r="104" spans="1:4" ht="34.5" customHeight="1">
      <c r="A104" s="37" t="s">
        <v>355</v>
      </c>
      <c r="B104" s="38" t="s">
        <v>312</v>
      </c>
      <c r="C104" s="39"/>
      <c r="D104" s="40">
        <f>SUM(D105,D120)</f>
        <v>436.29999999999995</v>
      </c>
    </row>
    <row r="105" spans="1:4" ht="22.5">
      <c r="A105" s="42" t="s">
        <v>371</v>
      </c>
      <c r="B105" s="26" t="s">
        <v>368</v>
      </c>
      <c r="C105" s="28"/>
      <c r="D105" s="34">
        <f>SUM(D106)</f>
        <v>386.29999999999995</v>
      </c>
    </row>
    <row r="106" spans="1:4">
      <c r="A106" s="42" t="s">
        <v>372</v>
      </c>
      <c r="B106" s="26" t="s">
        <v>367</v>
      </c>
      <c r="C106" s="28"/>
      <c r="D106" s="34">
        <f>SUM(D107,D109,D111,D113,D115,D117)</f>
        <v>386.29999999999995</v>
      </c>
    </row>
    <row r="107" spans="1:4" ht="22.5" hidden="1">
      <c r="A107" s="43" t="s">
        <v>408</v>
      </c>
      <c r="B107" s="35" t="s">
        <v>409</v>
      </c>
      <c r="C107" s="32"/>
      <c r="D107" s="34">
        <f>SUM(D108)</f>
        <v>0</v>
      </c>
    </row>
    <row r="108" spans="1:4" ht="22.5" hidden="1">
      <c r="A108" s="23" t="s">
        <v>116</v>
      </c>
      <c r="B108" s="44" t="s">
        <v>409</v>
      </c>
      <c r="C108" s="45" t="s">
        <v>74</v>
      </c>
      <c r="D108" s="46">
        <v>0</v>
      </c>
    </row>
    <row r="109" spans="1:4" ht="33.75">
      <c r="A109" s="43" t="s">
        <v>410</v>
      </c>
      <c r="B109" s="35" t="s">
        <v>411</v>
      </c>
      <c r="C109" s="32"/>
      <c r="D109" s="34">
        <f>SUM(D110)</f>
        <v>158.19999999999999</v>
      </c>
    </row>
    <row r="110" spans="1:4" ht="22.5">
      <c r="A110" s="23" t="s">
        <v>116</v>
      </c>
      <c r="B110" s="44" t="s">
        <v>411</v>
      </c>
      <c r="C110" s="45" t="s">
        <v>74</v>
      </c>
      <c r="D110" s="46">
        <v>158.19999999999999</v>
      </c>
    </row>
    <row r="111" spans="1:4" ht="45" hidden="1">
      <c r="A111" s="25" t="s">
        <v>373</v>
      </c>
      <c r="B111" s="26" t="s">
        <v>369</v>
      </c>
      <c r="C111" s="28"/>
      <c r="D111" s="34">
        <f>SUM(D112)</f>
        <v>0</v>
      </c>
    </row>
    <row r="112" spans="1:4" ht="22.5" hidden="1">
      <c r="A112" s="23" t="s">
        <v>116</v>
      </c>
      <c r="B112" s="28" t="s">
        <v>369</v>
      </c>
      <c r="C112" s="28" t="s">
        <v>74</v>
      </c>
      <c r="D112" s="34">
        <v>0</v>
      </c>
    </row>
    <row r="113" spans="1:4" ht="45">
      <c r="A113" s="47" t="s">
        <v>374</v>
      </c>
      <c r="B113" s="26" t="s">
        <v>370</v>
      </c>
      <c r="C113" s="28"/>
      <c r="D113" s="34">
        <f>SUM(D114)</f>
        <v>228.1</v>
      </c>
    </row>
    <row r="114" spans="1:4" ht="28.5" customHeight="1">
      <c r="A114" s="23" t="s">
        <v>116</v>
      </c>
      <c r="B114" s="28" t="s">
        <v>370</v>
      </c>
      <c r="C114" s="28" t="s">
        <v>74</v>
      </c>
      <c r="D114" s="34">
        <v>228.1</v>
      </c>
    </row>
    <row r="115" spans="1:4" ht="22.5" hidden="1">
      <c r="A115" s="25" t="s">
        <v>387</v>
      </c>
      <c r="B115" s="26" t="s">
        <v>416</v>
      </c>
      <c r="C115" s="28"/>
      <c r="D115" s="34">
        <f>SUM(D116)</f>
        <v>0</v>
      </c>
    </row>
    <row r="116" spans="1:4" hidden="1">
      <c r="A116" s="23" t="s">
        <v>25</v>
      </c>
      <c r="B116" s="28" t="s">
        <v>416</v>
      </c>
      <c r="C116" s="28" t="s">
        <v>79</v>
      </c>
      <c r="D116" s="34"/>
    </row>
    <row r="117" spans="1:4" ht="22.5" hidden="1">
      <c r="A117" s="29" t="s">
        <v>468</v>
      </c>
      <c r="B117" s="26" t="s">
        <v>464</v>
      </c>
      <c r="C117" s="28"/>
      <c r="D117" s="41">
        <f>SUM(D118)</f>
        <v>0</v>
      </c>
    </row>
    <row r="118" spans="1:4" ht="33.75" hidden="1">
      <c r="A118" s="25" t="s">
        <v>466</v>
      </c>
      <c r="B118" s="26" t="s">
        <v>465</v>
      </c>
      <c r="C118" s="28"/>
      <c r="D118" s="41">
        <f>SUM(D119)</f>
        <v>0</v>
      </c>
    </row>
    <row r="119" spans="1:4" hidden="1">
      <c r="A119" s="23" t="s">
        <v>25</v>
      </c>
      <c r="B119" s="28" t="s">
        <v>465</v>
      </c>
      <c r="C119" s="28" t="s">
        <v>79</v>
      </c>
      <c r="D119" s="41"/>
    </row>
    <row r="120" spans="1:4">
      <c r="A120" s="42" t="s">
        <v>313</v>
      </c>
      <c r="B120" s="26" t="s">
        <v>314</v>
      </c>
      <c r="C120" s="28"/>
      <c r="D120" s="34">
        <f>SUM(D121)</f>
        <v>50</v>
      </c>
    </row>
    <row r="121" spans="1:4">
      <c r="A121" s="42" t="s">
        <v>315</v>
      </c>
      <c r="B121" s="26" t="s">
        <v>316</v>
      </c>
      <c r="C121" s="28"/>
      <c r="D121" s="34">
        <f>SUM(D122)</f>
        <v>50</v>
      </c>
    </row>
    <row r="122" spans="1:4">
      <c r="A122" s="25" t="s">
        <v>323</v>
      </c>
      <c r="B122" s="26" t="s">
        <v>317</v>
      </c>
      <c r="C122" s="28"/>
      <c r="D122" s="34">
        <f>SUM(D123)</f>
        <v>50</v>
      </c>
    </row>
    <row r="123" spans="1:4">
      <c r="A123" s="23" t="s">
        <v>25</v>
      </c>
      <c r="B123" s="28" t="s">
        <v>317</v>
      </c>
      <c r="C123" s="28" t="s">
        <v>79</v>
      </c>
      <c r="D123" s="34">
        <v>50</v>
      </c>
    </row>
    <row r="124" spans="1:4" ht="22.5" customHeight="1">
      <c r="A124" s="48" t="s">
        <v>343</v>
      </c>
      <c r="B124" s="38" t="s">
        <v>235</v>
      </c>
      <c r="C124" s="49"/>
      <c r="D124" s="40">
        <f>SUM(D125,D136)</f>
        <v>17</v>
      </c>
    </row>
    <row r="125" spans="1:4" ht="22.5">
      <c r="A125" s="50" t="s">
        <v>232</v>
      </c>
      <c r="B125" s="16" t="s">
        <v>236</v>
      </c>
      <c r="C125" s="24"/>
      <c r="D125" s="18">
        <f>SUM(D126)</f>
        <v>17</v>
      </c>
    </row>
    <row r="126" spans="1:4" ht="22.5">
      <c r="A126" s="47" t="s">
        <v>233</v>
      </c>
      <c r="B126" s="20" t="s">
        <v>237</v>
      </c>
      <c r="C126" s="24"/>
      <c r="D126" s="18">
        <f>SUM(D127,D129,D131,D134)</f>
        <v>17</v>
      </c>
    </row>
    <row r="127" spans="1:4">
      <c r="A127" s="47" t="s">
        <v>253</v>
      </c>
      <c r="B127" s="26" t="s">
        <v>252</v>
      </c>
      <c r="C127" s="33"/>
      <c r="D127" s="18">
        <f>SUM(D128)</f>
        <v>10</v>
      </c>
    </row>
    <row r="128" spans="1:4" ht="22.5">
      <c r="A128" s="23" t="s">
        <v>81</v>
      </c>
      <c r="B128" s="28" t="s">
        <v>252</v>
      </c>
      <c r="C128" s="28" t="s">
        <v>78</v>
      </c>
      <c r="D128" s="18">
        <v>10</v>
      </c>
    </row>
    <row r="129" spans="1:4" ht="22.5">
      <c r="A129" s="47" t="s">
        <v>234</v>
      </c>
      <c r="B129" s="20" t="s">
        <v>238</v>
      </c>
      <c r="C129" s="24"/>
      <c r="D129" s="18">
        <f>SUM(D130)</f>
        <v>7</v>
      </c>
    </row>
    <row r="130" spans="1:4" ht="22.5">
      <c r="A130" s="23" t="s">
        <v>81</v>
      </c>
      <c r="B130" s="20" t="s">
        <v>238</v>
      </c>
      <c r="C130" s="24">
        <v>600</v>
      </c>
      <c r="D130" s="18">
        <v>7</v>
      </c>
    </row>
    <row r="131" spans="1:4" ht="22.5" hidden="1">
      <c r="A131" s="25" t="s">
        <v>307</v>
      </c>
      <c r="B131" s="26" t="s">
        <v>308</v>
      </c>
      <c r="C131" s="33"/>
      <c r="D131" s="34">
        <f>SUM(D132:D133)</f>
        <v>0</v>
      </c>
    </row>
    <row r="132" spans="1:4" ht="33.75" hidden="1">
      <c r="A132" s="23" t="s">
        <v>71</v>
      </c>
      <c r="B132" s="28" t="s">
        <v>308</v>
      </c>
      <c r="C132" s="28" t="s">
        <v>73</v>
      </c>
      <c r="D132" s="34">
        <v>0</v>
      </c>
    </row>
    <row r="133" spans="1:4" ht="22.5" hidden="1">
      <c r="A133" s="23" t="s">
        <v>116</v>
      </c>
      <c r="B133" s="28" t="s">
        <v>308</v>
      </c>
      <c r="C133" s="28" t="s">
        <v>74</v>
      </c>
      <c r="D133" s="34">
        <v>0</v>
      </c>
    </row>
    <row r="134" spans="1:4" ht="22.5" hidden="1">
      <c r="A134" s="25" t="s">
        <v>413</v>
      </c>
      <c r="B134" s="26" t="s">
        <v>412</v>
      </c>
      <c r="C134" s="33"/>
      <c r="D134" s="34">
        <f>SUM(D135)</f>
        <v>0</v>
      </c>
    </row>
    <row r="135" spans="1:4" ht="22.5" hidden="1">
      <c r="A135" s="23" t="s">
        <v>116</v>
      </c>
      <c r="B135" s="28" t="s">
        <v>412</v>
      </c>
      <c r="C135" s="28" t="s">
        <v>74</v>
      </c>
      <c r="D135" s="34">
        <v>0</v>
      </c>
    </row>
    <row r="136" spans="1:4" ht="22.5" hidden="1">
      <c r="A136" s="51" t="s">
        <v>285</v>
      </c>
      <c r="B136" s="33" t="s">
        <v>273</v>
      </c>
      <c r="C136" s="31"/>
      <c r="D136" s="52">
        <f t="shared" ref="D136:D138" si="1">SUM(D137)</f>
        <v>0</v>
      </c>
    </row>
    <row r="137" spans="1:4" hidden="1">
      <c r="A137" s="25" t="s">
        <v>272</v>
      </c>
      <c r="B137" s="26" t="s">
        <v>274</v>
      </c>
      <c r="C137" s="31"/>
      <c r="D137" s="52">
        <f t="shared" si="1"/>
        <v>0</v>
      </c>
    </row>
    <row r="138" spans="1:4" ht="22.5" hidden="1">
      <c r="A138" s="25" t="s">
        <v>306</v>
      </c>
      <c r="B138" s="26" t="s">
        <v>275</v>
      </c>
      <c r="C138" s="31"/>
      <c r="D138" s="52">
        <f t="shared" si="1"/>
        <v>0</v>
      </c>
    </row>
    <row r="139" spans="1:4" hidden="1">
      <c r="A139" s="23" t="s">
        <v>25</v>
      </c>
      <c r="B139" s="28" t="s">
        <v>275</v>
      </c>
      <c r="C139" s="32" t="s">
        <v>79</v>
      </c>
      <c r="D139" s="52">
        <v>0</v>
      </c>
    </row>
    <row r="140" spans="1:4" ht="31.5">
      <c r="A140" s="53" t="s">
        <v>357</v>
      </c>
      <c r="B140" s="38" t="s">
        <v>149</v>
      </c>
      <c r="C140" s="39"/>
      <c r="D140" s="40">
        <f>SUM(D141)</f>
        <v>1586.5</v>
      </c>
    </row>
    <row r="141" spans="1:4" ht="22.5">
      <c r="A141" s="15" t="s">
        <v>147</v>
      </c>
      <c r="B141" s="16" t="s">
        <v>150</v>
      </c>
      <c r="C141" s="17"/>
      <c r="D141" s="18">
        <f>SUM(D142,D161)</f>
        <v>1586.5</v>
      </c>
    </row>
    <row r="142" spans="1:4" ht="22.5">
      <c r="A142" s="19" t="s">
        <v>148</v>
      </c>
      <c r="B142" s="20" t="s">
        <v>152</v>
      </c>
      <c r="C142" s="17"/>
      <c r="D142" s="18">
        <f>SUM(D143,D145,D147,D149,D151,D157,D155,D153,D159)</f>
        <v>1586.5</v>
      </c>
    </row>
    <row r="143" spans="1:4" ht="22.5">
      <c r="A143" s="21" t="s">
        <v>257</v>
      </c>
      <c r="B143" s="22" t="s">
        <v>153</v>
      </c>
      <c r="C143" s="17"/>
      <c r="D143" s="18">
        <v>116.4</v>
      </c>
    </row>
    <row r="144" spans="1:4" ht="22.5">
      <c r="A144" s="23" t="s">
        <v>116</v>
      </c>
      <c r="B144" s="20" t="s">
        <v>153</v>
      </c>
      <c r="C144" s="24">
        <v>200</v>
      </c>
      <c r="D144" s="18">
        <v>116.5</v>
      </c>
    </row>
    <row r="145" spans="1:4" ht="22.5" hidden="1">
      <c r="A145" s="25" t="s">
        <v>421</v>
      </c>
      <c r="B145" s="26" t="s">
        <v>420</v>
      </c>
      <c r="C145" s="28"/>
      <c r="D145" s="34">
        <f>SUM(D146)</f>
        <v>0</v>
      </c>
    </row>
    <row r="146" spans="1:4" hidden="1">
      <c r="A146" s="23" t="s">
        <v>25</v>
      </c>
      <c r="B146" s="28" t="s">
        <v>420</v>
      </c>
      <c r="C146" s="28" t="s">
        <v>79</v>
      </c>
      <c r="D146" s="34"/>
    </row>
    <row r="147" spans="1:4" ht="45" hidden="1">
      <c r="A147" s="25" t="s">
        <v>362</v>
      </c>
      <c r="B147" s="22" t="s">
        <v>363</v>
      </c>
      <c r="C147" s="28"/>
      <c r="D147" s="34">
        <f>SUM(D148)</f>
        <v>0</v>
      </c>
    </row>
    <row r="148" spans="1:4" ht="22.5" hidden="1">
      <c r="A148" s="23" t="s">
        <v>364</v>
      </c>
      <c r="B148" s="20" t="s">
        <v>363</v>
      </c>
      <c r="C148" s="28" t="s">
        <v>298</v>
      </c>
      <c r="D148" s="34">
        <v>0</v>
      </c>
    </row>
    <row r="149" spans="1:4" ht="45" hidden="1">
      <c r="A149" s="25" t="s">
        <v>365</v>
      </c>
      <c r="B149" s="22" t="s">
        <v>366</v>
      </c>
      <c r="C149" s="28"/>
      <c r="D149" s="34">
        <f>SUM(D150)</f>
        <v>0</v>
      </c>
    </row>
    <row r="150" spans="1:4" ht="22.5" hidden="1">
      <c r="A150" s="23" t="s">
        <v>364</v>
      </c>
      <c r="B150" s="20" t="s">
        <v>366</v>
      </c>
      <c r="C150" s="28" t="s">
        <v>298</v>
      </c>
      <c r="D150" s="34">
        <v>0</v>
      </c>
    </row>
    <row r="151" spans="1:4" ht="33.75">
      <c r="A151" s="21" t="s">
        <v>151</v>
      </c>
      <c r="B151" s="22" t="s">
        <v>154</v>
      </c>
      <c r="C151" s="17"/>
      <c r="D151" s="18">
        <f>SUM(D152)</f>
        <v>470.1</v>
      </c>
    </row>
    <row r="152" spans="1:4">
      <c r="A152" s="23" t="s">
        <v>25</v>
      </c>
      <c r="B152" s="20" t="s">
        <v>154</v>
      </c>
      <c r="C152" s="24">
        <v>500</v>
      </c>
      <c r="D152" s="18">
        <v>470.1</v>
      </c>
    </row>
    <row r="153" spans="1:4" ht="1.5" customHeight="1">
      <c r="A153" s="25" t="s">
        <v>418</v>
      </c>
      <c r="B153" s="26" t="s">
        <v>417</v>
      </c>
      <c r="C153" s="28"/>
      <c r="D153" s="34">
        <f>SUM(D154)</f>
        <v>0</v>
      </c>
    </row>
    <row r="154" spans="1:4" hidden="1">
      <c r="A154" s="23" t="s">
        <v>25</v>
      </c>
      <c r="B154" s="28" t="s">
        <v>417</v>
      </c>
      <c r="C154" s="28" t="s">
        <v>79</v>
      </c>
      <c r="D154" s="34"/>
    </row>
    <row r="155" spans="1:4" hidden="1">
      <c r="A155" s="25" t="s">
        <v>400</v>
      </c>
      <c r="B155" s="22" t="s">
        <v>399</v>
      </c>
      <c r="C155" s="28"/>
      <c r="D155" s="34">
        <f>SUM(D156)</f>
        <v>0</v>
      </c>
    </row>
    <row r="156" spans="1:4" hidden="1">
      <c r="A156" s="23" t="s">
        <v>72</v>
      </c>
      <c r="B156" s="20" t="s">
        <v>399</v>
      </c>
      <c r="C156" s="28" t="s">
        <v>75</v>
      </c>
      <c r="D156" s="34"/>
    </row>
    <row r="157" spans="1:4" ht="22.5">
      <c r="A157" s="25" t="s">
        <v>289</v>
      </c>
      <c r="B157" s="22" t="s">
        <v>290</v>
      </c>
      <c r="C157" s="28"/>
      <c r="D157" s="34">
        <f>SUM(D158)</f>
        <v>500</v>
      </c>
    </row>
    <row r="158" spans="1:4">
      <c r="A158" s="23" t="s">
        <v>72</v>
      </c>
      <c r="B158" s="20" t="s">
        <v>290</v>
      </c>
      <c r="C158" s="28" t="s">
        <v>75</v>
      </c>
      <c r="D158" s="34">
        <v>500</v>
      </c>
    </row>
    <row r="159" spans="1:4" ht="22.5">
      <c r="A159" s="25" t="s">
        <v>423</v>
      </c>
      <c r="B159" s="22" t="s">
        <v>422</v>
      </c>
      <c r="C159" s="28"/>
      <c r="D159" s="34">
        <f>SUM(D160)</f>
        <v>500</v>
      </c>
    </row>
    <row r="160" spans="1:4" ht="13.5" customHeight="1">
      <c r="A160" s="23" t="s">
        <v>72</v>
      </c>
      <c r="B160" s="20" t="s">
        <v>422</v>
      </c>
      <c r="C160" s="28" t="s">
        <v>75</v>
      </c>
      <c r="D160" s="34">
        <v>500</v>
      </c>
    </row>
    <row r="161" spans="1:4" ht="22.5" hidden="1">
      <c r="A161" s="42" t="s">
        <v>386</v>
      </c>
      <c r="B161" s="26" t="s">
        <v>396</v>
      </c>
      <c r="C161" s="28"/>
      <c r="D161" s="34">
        <f>SUM(D162,D164)</f>
        <v>0</v>
      </c>
    </row>
    <row r="162" spans="1:4" ht="22.5" hidden="1">
      <c r="A162" s="25" t="s">
        <v>388</v>
      </c>
      <c r="B162" s="26" t="s">
        <v>397</v>
      </c>
      <c r="C162" s="28"/>
      <c r="D162" s="34">
        <f>SUM(D163)</f>
        <v>0</v>
      </c>
    </row>
    <row r="163" spans="1:4" hidden="1">
      <c r="A163" s="23" t="s">
        <v>25</v>
      </c>
      <c r="B163" s="28" t="s">
        <v>397</v>
      </c>
      <c r="C163" s="28" t="s">
        <v>79</v>
      </c>
      <c r="D163" s="34"/>
    </row>
    <row r="164" spans="1:4" ht="33.75" hidden="1">
      <c r="A164" s="25" t="s">
        <v>389</v>
      </c>
      <c r="B164" s="26" t="s">
        <v>398</v>
      </c>
      <c r="C164" s="28"/>
      <c r="D164" s="34">
        <f>SUM(D165)</f>
        <v>0</v>
      </c>
    </row>
    <row r="165" spans="1:4" hidden="1">
      <c r="A165" s="23" t="s">
        <v>25</v>
      </c>
      <c r="B165" s="28" t="s">
        <v>398</v>
      </c>
      <c r="C165" s="28" t="s">
        <v>79</v>
      </c>
      <c r="D165" s="34"/>
    </row>
    <row r="166" spans="1:4" ht="35.25" customHeight="1">
      <c r="A166" s="54" t="s">
        <v>405</v>
      </c>
      <c r="B166" s="38" t="s">
        <v>138</v>
      </c>
      <c r="C166" s="39"/>
      <c r="D166" s="40">
        <f>SUM(D167,D180)</f>
        <v>3983.6</v>
      </c>
    </row>
    <row r="167" spans="1:4" ht="33.75">
      <c r="A167" s="15" t="s">
        <v>141</v>
      </c>
      <c r="B167" s="16" t="s">
        <v>139</v>
      </c>
      <c r="C167" s="17"/>
      <c r="D167" s="18">
        <f>SUM(D168,D177)</f>
        <v>3983.6</v>
      </c>
    </row>
    <row r="168" spans="1:4" ht="22.5">
      <c r="A168" s="19" t="s">
        <v>142</v>
      </c>
      <c r="B168" s="20" t="s">
        <v>140</v>
      </c>
      <c r="C168" s="17"/>
      <c r="D168" s="18">
        <f>SUM(D169,D173,D175,D171)</f>
        <v>3983.6</v>
      </c>
    </row>
    <row r="169" spans="1:4" ht="22.5">
      <c r="A169" s="21" t="s">
        <v>143</v>
      </c>
      <c r="B169" s="22" t="s">
        <v>144</v>
      </c>
      <c r="C169" s="17"/>
      <c r="D169" s="18">
        <f>SUM(D170)</f>
        <v>1832.5</v>
      </c>
    </row>
    <row r="170" spans="1:4" ht="22.5">
      <c r="A170" s="23" t="s">
        <v>116</v>
      </c>
      <c r="B170" s="20" t="s">
        <v>144</v>
      </c>
      <c r="C170" s="24">
        <v>200</v>
      </c>
      <c r="D170" s="18">
        <v>1832.5</v>
      </c>
    </row>
    <row r="171" spans="1:4">
      <c r="A171" s="55" t="s">
        <v>309</v>
      </c>
      <c r="B171" s="26" t="s">
        <v>310</v>
      </c>
      <c r="C171" s="28"/>
      <c r="D171" s="34">
        <f>SUM(D172)</f>
        <v>0</v>
      </c>
    </row>
    <row r="172" spans="1:4" ht="22.5">
      <c r="A172" s="23" t="s">
        <v>116</v>
      </c>
      <c r="B172" s="28" t="s">
        <v>310</v>
      </c>
      <c r="C172" s="28" t="s">
        <v>74</v>
      </c>
      <c r="D172" s="34">
        <v>0</v>
      </c>
    </row>
    <row r="173" spans="1:4" ht="35.25" customHeight="1">
      <c r="A173" s="30" t="s">
        <v>145</v>
      </c>
      <c r="B173" s="22" t="s">
        <v>146</v>
      </c>
      <c r="C173" s="17"/>
      <c r="D173" s="18">
        <f>SUM(D174)</f>
        <v>2129.6</v>
      </c>
    </row>
    <row r="174" spans="1:4" ht="22.5">
      <c r="A174" s="23" t="s">
        <v>116</v>
      </c>
      <c r="B174" s="20" t="s">
        <v>146</v>
      </c>
      <c r="C174" s="24">
        <v>200</v>
      </c>
      <c r="D174" s="18">
        <v>2129.6</v>
      </c>
    </row>
    <row r="175" spans="1:4" ht="45">
      <c r="A175" s="25" t="s">
        <v>268</v>
      </c>
      <c r="B175" s="26" t="s">
        <v>286</v>
      </c>
      <c r="C175" s="28"/>
      <c r="D175" s="34">
        <f>SUM(D176)</f>
        <v>21.5</v>
      </c>
    </row>
    <row r="176" spans="1:4" ht="22.5">
      <c r="A176" s="23" t="s">
        <v>116</v>
      </c>
      <c r="B176" s="28" t="s">
        <v>286</v>
      </c>
      <c r="C176" s="28" t="s">
        <v>74</v>
      </c>
      <c r="D176" s="34">
        <v>21.5</v>
      </c>
    </row>
    <row r="177" spans="1:4" hidden="1">
      <c r="A177" s="25" t="s">
        <v>297</v>
      </c>
      <c r="B177" s="26" t="s">
        <v>291</v>
      </c>
      <c r="C177" s="28"/>
      <c r="D177" s="34">
        <f>SUM(D178)</f>
        <v>0</v>
      </c>
    </row>
    <row r="178" spans="1:4" hidden="1">
      <c r="A178" s="25" t="s">
        <v>296</v>
      </c>
      <c r="B178" s="26" t="s">
        <v>292</v>
      </c>
      <c r="C178" s="28"/>
      <c r="D178" s="34">
        <f>SUM(D179)</f>
        <v>0</v>
      </c>
    </row>
    <row r="179" spans="1:4" ht="29.25" hidden="1" customHeight="1">
      <c r="A179" s="23" t="s">
        <v>116</v>
      </c>
      <c r="B179" s="28" t="s">
        <v>292</v>
      </c>
      <c r="C179" s="28" t="s">
        <v>74</v>
      </c>
      <c r="D179" s="34">
        <v>0</v>
      </c>
    </row>
    <row r="180" spans="1:4" ht="22.5" hidden="1">
      <c r="A180" s="51" t="s">
        <v>377</v>
      </c>
      <c r="B180" s="56" t="s">
        <v>378</v>
      </c>
      <c r="C180" s="28"/>
      <c r="D180" s="41">
        <f>SUM(D181)</f>
        <v>0</v>
      </c>
    </row>
    <row r="181" spans="1:4" hidden="1">
      <c r="A181" s="29" t="s">
        <v>379</v>
      </c>
      <c r="B181" s="26" t="s">
        <v>380</v>
      </c>
      <c r="C181" s="28"/>
      <c r="D181" s="41">
        <f>SUM(D182)</f>
        <v>0</v>
      </c>
    </row>
    <row r="182" spans="1:4" ht="22.5" hidden="1">
      <c r="A182" s="25" t="s">
        <v>394</v>
      </c>
      <c r="B182" s="26" t="s">
        <v>381</v>
      </c>
      <c r="C182" s="28"/>
      <c r="D182" s="41">
        <f>SUM(D183)</f>
        <v>0</v>
      </c>
    </row>
    <row r="183" spans="1:4" hidden="1">
      <c r="A183" s="23" t="s">
        <v>25</v>
      </c>
      <c r="B183" s="28" t="s">
        <v>381</v>
      </c>
      <c r="C183" s="28" t="s">
        <v>79</v>
      </c>
      <c r="D183" s="41"/>
    </row>
    <row r="184" spans="1:4" ht="42">
      <c r="A184" s="53" t="s">
        <v>342</v>
      </c>
      <c r="B184" s="38" t="s">
        <v>96</v>
      </c>
      <c r="C184" s="39"/>
      <c r="D184" s="40">
        <f>SUM(D185,D222,D227,D235)</f>
        <v>13398.1</v>
      </c>
    </row>
    <row r="185" spans="1:4" ht="22.5">
      <c r="A185" s="15" t="s">
        <v>87</v>
      </c>
      <c r="B185" s="16" t="s">
        <v>97</v>
      </c>
      <c r="C185" s="17"/>
      <c r="D185" s="18">
        <f>SUM(D186,D195,D216,D219)</f>
        <v>11241.7</v>
      </c>
    </row>
    <row r="186" spans="1:4" ht="22.5">
      <c r="A186" s="19" t="s">
        <v>88</v>
      </c>
      <c r="B186" s="20" t="s">
        <v>98</v>
      </c>
      <c r="C186" s="17"/>
      <c r="D186" s="18">
        <f>SUM(D187,D191,D193)</f>
        <v>10698.6</v>
      </c>
    </row>
    <row r="187" spans="1:4" ht="22.5">
      <c r="A187" s="57" t="s">
        <v>426</v>
      </c>
      <c r="B187" s="22" t="s">
        <v>86</v>
      </c>
      <c r="C187" s="17"/>
      <c r="D187" s="18">
        <f>SUM(D188:D190)</f>
        <v>9190.1999999999989</v>
      </c>
    </row>
    <row r="188" spans="1:4" ht="33.75">
      <c r="A188" s="23" t="s">
        <v>71</v>
      </c>
      <c r="B188" s="20" t="s">
        <v>86</v>
      </c>
      <c r="C188" s="24">
        <v>100</v>
      </c>
      <c r="D188" s="18">
        <v>7267.9</v>
      </c>
    </row>
    <row r="189" spans="1:4" ht="22.5">
      <c r="A189" s="23" t="s">
        <v>116</v>
      </c>
      <c r="B189" s="20" t="s">
        <v>86</v>
      </c>
      <c r="C189" s="24">
        <v>200</v>
      </c>
      <c r="D189" s="18">
        <v>1891.4</v>
      </c>
    </row>
    <row r="190" spans="1:4">
      <c r="A190" s="23" t="s">
        <v>72</v>
      </c>
      <c r="B190" s="20" t="s">
        <v>86</v>
      </c>
      <c r="C190" s="24">
        <v>800</v>
      </c>
      <c r="D190" s="18">
        <v>30.9</v>
      </c>
    </row>
    <row r="191" spans="1:4" ht="22.5">
      <c r="A191" s="57" t="s">
        <v>428</v>
      </c>
      <c r="B191" s="22" t="s">
        <v>427</v>
      </c>
      <c r="C191" s="17"/>
      <c r="D191" s="18">
        <f>SUM(D192)</f>
        <v>730.7</v>
      </c>
    </row>
    <row r="192" spans="1:4" ht="33.75">
      <c r="A192" s="23" t="s">
        <v>71</v>
      </c>
      <c r="B192" s="20" t="s">
        <v>427</v>
      </c>
      <c r="C192" s="24">
        <v>100</v>
      </c>
      <c r="D192" s="18">
        <v>730.7</v>
      </c>
    </row>
    <row r="193" spans="1:4">
      <c r="A193" s="21" t="s">
        <v>197</v>
      </c>
      <c r="B193" s="22" t="s">
        <v>196</v>
      </c>
      <c r="C193" s="17"/>
      <c r="D193" s="18">
        <f>SUM(D194)</f>
        <v>777.7</v>
      </c>
    </row>
    <row r="194" spans="1:4">
      <c r="A194" s="23" t="s">
        <v>76</v>
      </c>
      <c r="B194" s="20" t="s">
        <v>196</v>
      </c>
      <c r="C194" s="24">
        <v>300</v>
      </c>
      <c r="D194" s="18">
        <v>777.7</v>
      </c>
    </row>
    <row r="195" spans="1:4" ht="22.5">
      <c r="A195" s="19" t="s">
        <v>89</v>
      </c>
      <c r="B195" s="20" t="s">
        <v>99</v>
      </c>
      <c r="C195" s="17"/>
      <c r="D195" s="18">
        <f>SUM(D196,D198,D200,D202,D205,D208,D210,D212,D214)</f>
        <v>543.1</v>
      </c>
    </row>
    <row r="196" spans="1:4" ht="36" customHeight="1">
      <c r="A196" s="30" t="s">
        <v>199</v>
      </c>
      <c r="B196" s="22" t="s">
        <v>198</v>
      </c>
      <c r="C196" s="17"/>
      <c r="D196" s="18">
        <f>SUM(D197)</f>
        <v>22.2</v>
      </c>
    </row>
    <row r="197" spans="1:4">
      <c r="A197" s="23" t="s">
        <v>76</v>
      </c>
      <c r="B197" s="20" t="s">
        <v>198</v>
      </c>
      <c r="C197" s="24">
        <v>300</v>
      </c>
      <c r="D197" s="18">
        <v>22.2</v>
      </c>
    </row>
    <row r="198" spans="1:4" ht="67.5" hidden="1">
      <c r="A198" s="21" t="s">
        <v>100</v>
      </c>
      <c r="B198" s="22" t="s">
        <v>101</v>
      </c>
      <c r="C198" s="17"/>
      <c r="D198" s="18">
        <f>SUM(D199)</f>
        <v>0</v>
      </c>
    </row>
    <row r="199" spans="1:4" ht="22.5" hidden="1">
      <c r="A199" s="23" t="s">
        <v>116</v>
      </c>
      <c r="B199" s="20" t="s">
        <v>101</v>
      </c>
      <c r="C199" s="24">
        <v>200</v>
      </c>
      <c r="D199" s="18">
        <v>0</v>
      </c>
    </row>
    <row r="200" spans="1:4" ht="22.5" hidden="1">
      <c r="A200" s="58" t="s">
        <v>102</v>
      </c>
      <c r="B200" s="22" t="s">
        <v>103</v>
      </c>
      <c r="C200" s="17"/>
      <c r="D200" s="18">
        <f>SUM(D201)</f>
        <v>0</v>
      </c>
    </row>
    <row r="201" spans="1:4" ht="33.75" hidden="1">
      <c r="A201" s="23" t="s">
        <v>71</v>
      </c>
      <c r="B201" s="20" t="s">
        <v>103</v>
      </c>
      <c r="C201" s="24">
        <v>100</v>
      </c>
      <c r="D201" s="18">
        <v>0</v>
      </c>
    </row>
    <row r="202" spans="1:4" ht="33.75">
      <c r="A202" s="30" t="s">
        <v>104</v>
      </c>
      <c r="B202" s="22" t="s">
        <v>105</v>
      </c>
      <c r="C202" s="17"/>
      <c r="D202" s="18">
        <f>SUM(D203:D204)</f>
        <v>208.79999999999998</v>
      </c>
    </row>
    <row r="203" spans="1:4" ht="33.75">
      <c r="A203" s="23" t="s">
        <v>71</v>
      </c>
      <c r="B203" s="20" t="s">
        <v>105</v>
      </c>
      <c r="C203" s="24">
        <v>100</v>
      </c>
      <c r="D203" s="34">
        <v>204.7</v>
      </c>
    </row>
    <row r="204" spans="1:4" ht="22.5">
      <c r="A204" s="23" t="s">
        <v>116</v>
      </c>
      <c r="B204" s="20" t="s">
        <v>105</v>
      </c>
      <c r="C204" s="24">
        <v>200</v>
      </c>
      <c r="D204" s="27">
        <v>4.0999999999999996</v>
      </c>
    </row>
    <row r="205" spans="1:4" ht="33.75" hidden="1">
      <c r="A205" s="21" t="s">
        <v>106</v>
      </c>
      <c r="B205" s="22" t="s">
        <v>107</v>
      </c>
      <c r="C205" s="17"/>
      <c r="D205" s="18">
        <f>SUM(D206:D207)</f>
        <v>0</v>
      </c>
    </row>
    <row r="206" spans="1:4" ht="33.75" hidden="1">
      <c r="A206" s="23" t="s">
        <v>71</v>
      </c>
      <c r="B206" s="20" t="s">
        <v>107</v>
      </c>
      <c r="C206" s="24">
        <v>100</v>
      </c>
      <c r="D206" s="18">
        <v>0</v>
      </c>
    </row>
    <row r="207" spans="1:4" ht="22.5" hidden="1">
      <c r="A207" s="23" t="s">
        <v>116</v>
      </c>
      <c r="B207" s="20" t="s">
        <v>107</v>
      </c>
      <c r="C207" s="24">
        <v>200</v>
      </c>
      <c r="D207" s="18">
        <v>0</v>
      </c>
    </row>
    <row r="208" spans="1:4" ht="33.75" hidden="1">
      <c r="A208" s="21" t="s">
        <v>108</v>
      </c>
      <c r="B208" s="22" t="s">
        <v>109</v>
      </c>
      <c r="C208" s="17"/>
      <c r="D208" s="18">
        <f>SUM(D209)</f>
        <v>0</v>
      </c>
    </row>
    <row r="209" spans="1:4" ht="22.5" hidden="1">
      <c r="A209" s="23" t="s">
        <v>116</v>
      </c>
      <c r="B209" s="20" t="s">
        <v>109</v>
      </c>
      <c r="C209" s="24">
        <v>200</v>
      </c>
      <c r="D209" s="18">
        <v>0</v>
      </c>
    </row>
    <row r="210" spans="1:4" ht="45" hidden="1">
      <c r="A210" s="25" t="s">
        <v>482</v>
      </c>
      <c r="B210" s="17" t="s">
        <v>481</v>
      </c>
      <c r="C210" s="36"/>
      <c r="D210" s="34">
        <f>SUM(D211)</f>
        <v>0</v>
      </c>
    </row>
    <row r="211" spans="1:4" ht="22.5" hidden="1">
      <c r="A211" s="23" t="s">
        <v>116</v>
      </c>
      <c r="B211" s="24" t="s">
        <v>481</v>
      </c>
      <c r="C211" s="36" t="s">
        <v>74</v>
      </c>
      <c r="D211" s="34">
        <v>0</v>
      </c>
    </row>
    <row r="212" spans="1:4" ht="22.5">
      <c r="A212" s="21" t="s">
        <v>90</v>
      </c>
      <c r="B212" s="22" t="s">
        <v>133</v>
      </c>
      <c r="C212" s="17"/>
      <c r="D212" s="18">
        <f>SUM(D213)</f>
        <v>292</v>
      </c>
    </row>
    <row r="213" spans="1:4">
      <c r="A213" s="23" t="s">
        <v>25</v>
      </c>
      <c r="B213" s="20" t="s">
        <v>133</v>
      </c>
      <c r="C213" s="24">
        <v>500</v>
      </c>
      <c r="D213" s="18">
        <v>292</v>
      </c>
    </row>
    <row r="214" spans="1:4" ht="21" customHeight="1">
      <c r="A214" s="59" t="s">
        <v>263</v>
      </c>
      <c r="B214" s="31" t="s">
        <v>264</v>
      </c>
      <c r="C214" s="32"/>
      <c r="D214" s="27">
        <f>SUM(D215)</f>
        <v>20.100000000000001</v>
      </c>
    </row>
    <row r="215" spans="1:4">
      <c r="A215" s="23" t="s">
        <v>80</v>
      </c>
      <c r="B215" s="32" t="s">
        <v>264</v>
      </c>
      <c r="C215" s="32" t="s">
        <v>74</v>
      </c>
      <c r="D215" s="27">
        <v>20.100000000000001</v>
      </c>
    </row>
    <row r="216" spans="1:4" hidden="1">
      <c r="A216" s="23" t="s">
        <v>335</v>
      </c>
      <c r="B216" s="17" t="s">
        <v>333</v>
      </c>
      <c r="C216" s="32"/>
      <c r="D216" s="27">
        <f>SUM(D217)</f>
        <v>0</v>
      </c>
    </row>
    <row r="217" spans="1:4" hidden="1">
      <c r="A217" s="25" t="s">
        <v>336</v>
      </c>
      <c r="B217" s="17" t="s">
        <v>334</v>
      </c>
      <c r="C217" s="32"/>
      <c r="D217" s="27">
        <f>SUM(D218)</f>
        <v>0</v>
      </c>
    </row>
    <row r="218" spans="1:4" ht="22.5" hidden="1">
      <c r="A218" s="23" t="s">
        <v>116</v>
      </c>
      <c r="B218" s="24" t="s">
        <v>334</v>
      </c>
      <c r="C218" s="32" t="s">
        <v>74</v>
      </c>
      <c r="D218" s="27"/>
    </row>
    <row r="219" spans="1:4" ht="22.5" hidden="1">
      <c r="A219" s="25" t="s">
        <v>448</v>
      </c>
      <c r="B219" s="31" t="s">
        <v>449</v>
      </c>
      <c r="C219" s="32"/>
      <c r="D219" s="27">
        <f>SUM(D220)</f>
        <v>0</v>
      </c>
    </row>
    <row r="220" spans="1:4" hidden="1">
      <c r="A220" s="59" t="s">
        <v>450</v>
      </c>
      <c r="B220" s="31" t="s">
        <v>451</v>
      </c>
      <c r="C220" s="32"/>
      <c r="D220" s="27">
        <f>SUM(D221)</f>
        <v>0</v>
      </c>
    </row>
    <row r="221" spans="1:4" hidden="1">
      <c r="A221" s="23" t="s">
        <v>72</v>
      </c>
      <c r="B221" s="32" t="s">
        <v>451</v>
      </c>
      <c r="C221" s="32" t="s">
        <v>75</v>
      </c>
      <c r="D221" s="27">
        <v>0</v>
      </c>
    </row>
    <row r="222" spans="1:4" ht="22.5">
      <c r="A222" s="15" t="s">
        <v>117</v>
      </c>
      <c r="B222" s="16" t="s">
        <v>121</v>
      </c>
      <c r="C222" s="17"/>
      <c r="D222" s="18">
        <f>SUM(D223)</f>
        <v>868.40000000000009</v>
      </c>
    </row>
    <row r="223" spans="1:4" ht="22.5">
      <c r="A223" s="19" t="s">
        <v>118</v>
      </c>
      <c r="B223" s="20" t="s">
        <v>120</v>
      </c>
      <c r="C223" s="17"/>
      <c r="D223" s="18">
        <f>SUM(D224)</f>
        <v>868.40000000000009</v>
      </c>
    </row>
    <row r="224" spans="1:4">
      <c r="A224" s="21" t="s">
        <v>119</v>
      </c>
      <c r="B224" s="22" t="s">
        <v>122</v>
      </c>
      <c r="C224" s="17"/>
      <c r="D224" s="18">
        <f>SUM(D225:D226)</f>
        <v>868.40000000000009</v>
      </c>
    </row>
    <row r="225" spans="1:4" ht="33.75">
      <c r="A225" s="23" t="s">
        <v>71</v>
      </c>
      <c r="B225" s="20" t="s">
        <v>122</v>
      </c>
      <c r="C225" s="24">
        <v>100</v>
      </c>
      <c r="D225" s="18">
        <v>864.7</v>
      </c>
    </row>
    <row r="226" spans="1:4" ht="22.5">
      <c r="A226" s="23" t="s">
        <v>116</v>
      </c>
      <c r="B226" s="31" t="s">
        <v>122</v>
      </c>
      <c r="C226" s="32" t="s">
        <v>74</v>
      </c>
      <c r="D226" s="27">
        <v>3.7</v>
      </c>
    </row>
    <row r="227" spans="1:4" ht="22.5">
      <c r="A227" s="15" t="s">
        <v>110</v>
      </c>
      <c r="B227" s="16" t="s">
        <v>115</v>
      </c>
      <c r="C227" s="17"/>
      <c r="D227" s="18">
        <f>SUM(D228)</f>
        <v>1272</v>
      </c>
    </row>
    <row r="228" spans="1:4" ht="29.25" customHeight="1">
      <c r="A228" s="19" t="s">
        <v>111</v>
      </c>
      <c r="B228" s="20" t="s">
        <v>113</v>
      </c>
      <c r="C228" s="17"/>
      <c r="D228" s="18">
        <f>SUM(D229,D231,D233)</f>
        <v>1272</v>
      </c>
    </row>
    <row r="229" spans="1:4" ht="45" hidden="1">
      <c r="A229" s="30" t="s">
        <v>112</v>
      </c>
      <c r="B229" s="22" t="s">
        <v>114</v>
      </c>
      <c r="C229" s="17"/>
      <c r="D229" s="18">
        <f>SUM(D230)</f>
        <v>0</v>
      </c>
    </row>
    <row r="230" spans="1:4" ht="22.5" hidden="1">
      <c r="A230" s="23" t="s">
        <v>116</v>
      </c>
      <c r="B230" s="20" t="s">
        <v>114</v>
      </c>
      <c r="C230" s="24">
        <v>200</v>
      </c>
      <c r="D230" s="18">
        <v>0</v>
      </c>
    </row>
    <row r="231" spans="1:4" hidden="1">
      <c r="A231" s="21" t="s">
        <v>216</v>
      </c>
      <c r="B231" s="22" t="s">
        <v>217</v>
      </c>
      <c r="C231" s="17"/>
      <c r="D231" s="18">
        <f>SUM(D232)</f>
        <v>0</v>
      </c>
    </row>
    <row r="232" spans="1:4" hidden="1">
      <c r="A232" s="23" t="s">
        <v>82</v>
      </c>
      <c r="B232" s="20" t="s">
        <v>217</v>
      </c>
      <c r="C232" s="24">
        <v>700</v>
      </c>
      <c r="D232" s="18">
        <v>0</v>
      </c>
    </row>
    <row r="233" spans="1:4" ht="22.5">
      <c r="A233" s="29" t="s">
        <v>304</v>
      </c>
      <c r="B233" s="22" t="s">
        <v>218</v>
      </c>
      <c r="C233" s="17"/>
      <c r="D233" s="18">
        <f>SUM(D234)</f>
        <v>1272</v>
      </c>
    </row>
    <row r="234" spans="1:4">
      <c r="A234" s="23" t="s">
        <v>25</v>
      </c>
      <c r="B234" s="20" t="s">
        <v>218</v>
      </c>
      <c r="C234" s="24">
        <v>500</v>
      </c>
      <c r="D234" s="18">
        <v>1272</v>
      </c>
    </row>
    <row r="235" spans="1:4" ht="33.75">
      <c r="A235" s="15" t="s">
        <v>495</v>
      </c>
      <c r="B235" s="16" t="s">
        <v>128</v>
      </c>
      <c r="C235" s="17"/>
      <c r="D235" s="18">
        <f>SUM(D236)</f>
        <v>16</v>
      </c>
    </row>
    <row r="236" spans="1:4" ht="22.5">
      <c r="A236" s="19" t="s">
        <v>496</v>
      </c>
      <c r="B236" s="20" t="s">
        <v>129</v>
      </c>
      <c r="C236" s="17"/>
      <c r="D236" s="18">
        <f>SUM(D237,D239,D241)</f>
        <v>16</v>
      </c>
    </row>
    <row r="237" spans="1:4" ht="22.5">
      <c r="A237" s="21" t="s">
        <v>125</v>
      </c>
      <c r="B237" s="22" t="s">
        <v>130</v>
      </c>
      <c r="C237" s="17"/>
      <c r="D237" s="18">
        <f>SUM(D238)</f>
        <v>16</v>
      </c>
    </row>
    <row r="238" spans="1:4" ht="22.5">
      <c r="A238" s="23" t="s">
        <v>116</v>
      </c>
      <c r="B238" s="20" t="s">
        <v>130</v>
      </c>
      <c r="C238" s="24">
        <v>200</v>
      </c>
      <c r="D238" s="18">
        <v>16</v>
      </c>
    </row>
    <row r="239" spans="1:4" ht="33.75" hidden="1">
      <c r="A239" s="21" t="s">
        <v>126</v>
      </c>
      <c r="B239" s="22" t="s">
        <v>131</v>
      </c>
      <c r="C239" s="17"/>
      <c r="D239" s="18">
        <f>SUM(D240)</f>
        <v>0</v>
      </c>
    </row>
    <row r="240" spans="1:4" ht="22.5" hidden="1">
      <c r="A240" s="23" t="s">
        <v>116</v>
      </c>
      <c r="B240" s="20" t="s">
        <v>131</v>
      </c>
      <c r="C240" s="24">
        <v>200</v>
      </c>
      <c r="D240" s="18">
        <v>0</v>
      </c>
    </row>
    <row r="241" spans="1:4" hidden="1">
      <c r="A241" s="21" t="s">
        <v>127</v>
      </c>
      <c r="B241" s="22" t="s">
        <v>132</v>
      </c>
      <c r="C241" s="17"/>
      <c r="D241" s="18">
        <f>SUM(D242:D243)</f>
        <v>0</v>
      </c>
    </row>
    <row r="242" spans="1:4" ht="22.5" hidden="1">
      <c r="A242" s="23" t="s">
        <v>116</v>
      </c>
      <c r="B242" s="20" t="s">
        <v>132</v>
      </c>
      <c r="C242" s="24">
        <v>200</v>
      </c>
      <c r="D242" s="18">
        <v>0</v>
      </c>
    </row>
    <row r="243" spans="1:4" ht="0.75" customHeight="1">
      <c r="A243" s="23" t="s">
        <v>116</v>
      </c>
      <c r="B243" s="20" t="s">
        <v>132</v>
      </c>
      <c r="C243" s="24">
        <v>800</v>
      </c>
      <c r="D243" s="18"/>
    </row>
    <row r="244" spans="1:4" ht="31.5">
      <c r="A244" s="53" t="s">
        <v>497</v>
      </c>
      <c r="B244" s="38" t="s">
        <v>185</v>
      </c>
      <c r="C244" s="39"/>
      <c r="D244" s="40">
        <f>SUM(D245)</f>
        <v>4202</v>
      </c>
    </row>
    <row r="245" spans="1:4" ht="22.5">
      <c r="A245" s="15" t="s">
        <v>182</v>
      </c>
      <c r="B245" s="16" t="s">
        <v>186</v>
      </c>
      <c r="C245" s="17"/>
      <c r="D245" s="18">
        <f>SUM(D251,D260,D272,D246,D275)</f>
        <v>4202</v>
      </c>
    </row>
    <row r="246" spans="1:4">
      <c r="A246" s="29" t="s">
        <v>401</v>
      </c>
      <c r="B246" s="60" t="s">
        <v>402</v>
      </c>
      <c r="C246" s="60"/>
      <c r="D246" s="34">
        <f>SUM(D247,D249)</f>
        <v>2967.4</v>
      </c>
    </row>
    <row r="247" spans="1:4" ht="37.5" customHeight="1">
      <c r="A247" s="29" t="s">
        <v>403</v>
      </c>
      <c r="B247" s="60" t="s">
        <v>406</v>
      </c>
      <c r="C247" s="60"/>
      <c r="D247" s="34">
        <f t="shared" ref="D247" si="2">SUM(D248)</f>
        <v>983.6</v>
      </c>
    </row>
    <row r="248" spans="1:4" ht="25.5" customHeight="1">
      <c r="A248" s="23" t="s">
        <v>407</v>
      </c>
      <c r="B248" s="61" t="s">
        <v>406</v>
      </c>
      <c r="C248" s="28" t="s">
        <v>298</v>
      </c>
      <c r="D248" s="27">
        <v>983.6</v>
      </c>
    </row>
    <row r="249" spans="1:4" ht="15.75" customHeight="1">
      <c r="A249" s="29" t="s">
        <v>431</v>
      </c>
      <c r="B249" s="60" t="s">
        <v>404</v>
      </c>
      <c r="C249" s="60"/>
      <c r="D249" s="34">
        <f t="shared" ref="D249" si="3">SUM(D250)</f>
        <v>1983.8</v>
      </c>
    </row>
    <row r="250" spans="1:4">
      <c r="A250" s="23" t="s">
        <v>76</v>
      </c>
      <c r="B250" s="61" t="s">
        <v>404</v>
      </c>
      <c r="C250" s="28" t="s">
        <v>77</v>
      </c>
      <c r="D250" s="27">
        <v>1983.8</v>
      </c>
    </row>
    <row r="251" spans="1:4" ht="22.5">
      <c r="A251" s="19" t="s">
        <v>202</v>
      </c>
      <c r="B251" s="20" t="s">
        <v>204</v>
      </c>
      <c r="C251" s="17"/>
      <c r="D251" s="18">
        <f>SUM(D252,D258,D254,D256)</f>
        <v>578.29999999999995</v>
      </c>
    </row>
    <row r="252" spans="1:4" ht="33.75">
      <c r="A252" s="21" t="s">
        <v>203</v>
      </c>
      <c r="B252" s="22" t="s">
        <v>205</v>
      </c>
      <c r="C252" s="17"/>
      <c r="D252" s="18">
        <f>SUM(D253)</f>
        <v>360.3</v>
      </c>
    </row>
    <row r="253" spans="1:4" ht="22.5">
      <c r="A253" s="23" t="s">
        <v>81</v>
      </c>
      <c r="B253" s="20" t="s">
        <v>205</v>
      </c>
      <c r="C253" s="24">
        <v>600</v>
      </c>
      <c r="D253" s="18">
        <v>360.3</v>
      </c>
    </row>
    <row r="254" spans="1:4" ht="45">
      <c r="A254" s="25" t="s">
        <v>270</v>
      </c>
      <c r="B254" s="60" t="s">
        <v>271</v>
      </c>
      <c r="C254" s="28"/>
      <c r="D254" s="34">
        <f>SUM(D255)</f>
        <v>173</v>
      </c>
    </row>
    <row r="255" spans="1:4">
      <c r="A255" s="23" t="s">
        <v>76</v>
      </c>
      <c r="B255" s="61" t="s">
        <v>271</v>
      </c>
      <c r="C255" s="28" t="s">
        <v>77</v>
      </c>
      <c r="D255" s="34">
        <v>173</v>
      </c>
    </row>
    <row r="256" spans="1:4" ht="56.25">
      <c r="A256" s="25" t="s">
        <v>283</v>
      </c>
      <c r="B256" s="60" t="s">
        <v>284</v>
      </c>
      <c r="C256" s="28"/>
      <c r="D256" s="34">
        <f>SUM(D257)</f>
        <v>15</v>
      </c>
    </row>
    <row r="257" spans="1:4">
      <c r="A257" s="23" t="s">
        <v>76</v>
      </c>
      <c r="B257" s="61" t="s">
        <v>284</v>
      </c>
      <c r="C257" s="28" t="s">
        <v>77</v>
      </c>
      <c r="D257" s="34">
        <v>15</v>
      </c>
    </row>
    <row r="258" spans="1:4" ht="45">
      <c r="A258" s="29" t="s">
        <v>256</v>
      </c>
      <c r="B258" s="26" t="s">
        <v>250</v>
      </c>
      <c r="C258" s="26"/>
      <c r="D258" s="27">
        <f>SUM(D259)</f>
        <v>30</v>
      </c>
    </row>
    <row r="259" spans="1:4" ht="22.5">
      <c r="A259" s="23" t="s">
        <v>81</v>
      </c>
      <c r="B259" s="28" t="s">
        <v>250</v>
      </c>
      <c r="C259" s="28" t="s">
        <v>78</v>
      </c>
      <c r="D259" s="27">
        <v>30</v>
      </c>
    </row>
    <row r="260" spans="1:4" ht="22.5">
      <c r="A260" s="19" t="s">
        <v>183</v>
      </c>
      <c r="B260" s="20" t="s">
        <v>187</v>
      </c>
      <c r="C260" s="17"/>
      <c r="D260" s="18">
        <f>SUM(D263,D265,D261,D267,D270)</f>
        <v>646.70000000000005</v>
      </c>
    </row>
    <row r="261" spans="1:4" ht="22.5">
      <c r="A261" s="21" t="s">
        <v>221</v>
      </c>
      <c r="B261" s="22" t="s">
        <v>220</v>
      </c>
      <c r="C261" s="17"/>
      <c r="D261" s="18">
        <f>SUM(D262:D262)</f>
        <v>70.3</v>
      </c>
    </row>
    <row r="262" spans="1:4" ht="22.5">
      <c r="A262" s="23" t="s">
        <v>81</v>
      </c>
      <c r="B262" s="20" t="s">
        <v>220</v>
      </c>
      <c r="C262" s="24">
        <v>600</v>
      </c>
      <c r="D262" s="18">
        <v>70.3</v>
      </c>
    </row>
    <row r="263" spans="1:4" ht="37.5" customHeight="1">
      <c r="A263" s="21" t="s">
        <v>200</v>
      </c>
      <c r="B263" s="22" t="s">
        <v>201</v>
      </c>
      <c r="C263" s="17"/>
      <c r="D263" s="18">
        <f>SUM(D264)</f>
        <v>97.7</v>
      </c>
    </row>
    <row r="264" spans="1:4" ht="22.5">
      <c r="A264" s="23" t="s">
        <v>81</v>
      </c>
      <c r="B264" s="20" t="s">
        <v>201</v>
      </c>
      <c r="C264" s="24">
        <v>600</v>
      </c>
      <c r="D264" s="18">
        <v>97.7</v>
      </c>
    </row>
    <row r="265" spans="1:4" ht="22.5">
      <c r="A265" s="21" t="s">
        <v>184</v>
      </c>
      <c r="B265" s="22" t="s">
        <v>188</v>
      </c>
      <c r="C265" s="17"/>
      <c r="D265" s="18">
        <f>SUM(D266)</f>
        <v>237</v>
      </c>
    </row>
    <row r="266" spans="1:4" ht="22.5">
      <c r="A266" s="23" t="s">
        <v>81</v>
      </c>
      <c r="B266" s="20" t="s">
        <v>188</v>
      </c>
      <c r="C266" s="24">
        <v>600</v>
      </c>
      <c r="D266" s="18">
        <v>237</v>
      </c>
    </row>
    <row r="267" spans="1:4" ht="67.5" customHeight="1">
      <c r="A267" s="25" t="s">
        <v>303</v>
      </c>
      <c r="B267" s="35" t="s">
        <v>267</v>
      </c>
      <c r="C267" s="36"/>
      <c r="D267" s="34">
        <f>SUM(D268:D269)</f>
        <v>10</v>
      </c>
    </row>
    <row r="268" spans="1:4">
      <c r="A268" s="23" t="s">
        <v>25</v>
      </c>
      <c r="B268" s="36" t="s">
        <v>267</v>
      </c>
      <c r="C268" s="36" t="s">
        <v>79</v>
      </c>
      <c r="D268" s="34">
        <v>10</v>
      </c>
    </row>
    <row r="269" spans="1:4" ht="22.5">
      <c r="A269" s="23" t="s">
        <v>81</v>
      </c>
      <c r="B269" s="36" t="s">
        <v>267</v>
      </c>
      <c r="C269" s="36" t="s">
        <v>78</v>
      </c>
      <c r="D269" s="34">
        <v>0</v>
      </c>
    </row>
    <row r="270" spans="1:4" ht="33.75">
      <c r="A270" s="25" t="s">
        <v>483</v>
      </c>
      <c r="B270" s="35" t="s">
        <v>484</v>
      </c>
      <c r="C270" s="35" t="s">
        <v>485</v>
      </c>
      <c r="D270" s="34">
        <f>SUM(D271)</f>
        <v>231.7</v>
      </c>
    </row>
    <row r="271" spans="1:4">
      <c r="A271" s="23" t="s">
        <v>25</v>
      </c>
      <c r="B271" s="36" t="s">
        <v>484</v>
      </c>
      <c r="C271" s="36" t="s">
        <v>79</v>
      </c>
      <c r="D271" s="34">
        <v>231.7</v>
      </c>
    </row>
    <row r="272" spans="1:4" ht="22.5">
      <c r="A272" s="29" t="s">
        <v>414</v>
      </c>
      <c r="B272" s="60" t="s">
        <v>265</v>
      </c>
      <c r="C272" s="28"/>
      <c r="D272" s="34">
        <f>SUM(D273)</f>
        <v>9.6</v>
      </c>
    </row>
    <row r="273" spans="1:4">
      <c r="A273" s="25" t="s">
        <v>415</v>
      </c>
      <c r="B273" s="60" t="s">
        <v>266</v>
      </c>
      <c r="C273" s="28"/>
      <c r="D273" s="34">
        <f>SUM(D274)</f>
        <v>9.6</v>
      </c>
    </row>
    <row r="274" spans="1:4" ht="22.5">
      <c r="A274" s="23" t="s">
        <v>116</v>
      </c>
      <c r="B274" s="61" t="s">
        <v>266</v>
      </c>
      <c r="C274" s="28" t="s">
        <v>74</v>
      </c>
      <c r="D274" s="34">
        <v>9.6</v>
      </c>
    </row>
    <row r="275" spans="1:4" ht="33.75" hidden="1">
      <c r="A275" s="25" t="s">
        <v>476</v>
      </c>
      <c r="B275" s="26" t="s">
        <v>461</v>
      </c>
      <c r="C275" s="28"/>
      <c r="D275" s="27">
        <f>SUM(D276,D278)</f>
        <v>0</v>
      </c>
    </row>
    <row r="276" spans="1:4" ht="22.5" hidden="1">
      <c r="A276" s="25" t="s">
        <v>463</v>
      </c>
      <c r="B276" s="26" t="s">
        <v>462</v>
      </c>
      <c r="C276" s="28"/>
      <c r="D276" s="27">
        <f>SUM(D277)</f>
        <v>0</v>
      </c>
    </row>
    <row r="277" spans="1:4" ht="22.5" hidden="1">
      <c r="A277" s="23" t="s">
        <v>116</v>
      </c>
      <c r="B277" s="28" t="s">
        <v>462</v>
      </c>
      <c r="C277" s="28" t="s">
        <v>74</v>
      </c>
      <c r="D277" s="27">
        <v>0</v>
      </c>
    </row>
    <row r="278" spans="1:4" ht="22.5" hidden="1">
      <c r="A278" s="25" t="s">
        <v>478</v>
      </c>
      <c r="B278" s="26" t="s">
        <v>477</v>
      </c>
      <c r="C278" s="28"/>
      <c r="D278" s="27">
        <f>SUM(D279)</f>
        <v>0</v>
      </c>
    </row>
    <row r="279" spans="1:4" ht="22.5" hidden="1">
      <c r="A279" s="23" t="s">
        <v>116</v>
      </c>
      <c r="B279" s="28" t="s">
        <v>477</v>
      </c>
      <c r="C279" s="28" t="s">
        <v>74</v>
      </c>
      <c r="D279" s="27">
        <v>0</v>
      </c>
    </row>
    <row r="280" spans="1:4" ht="45" customHeight="1">
      <c r="A280" s="53" t="s">
        <v>349</v>
      </c>
      <c r="B280" s="38" t="s">
        <v>209</v>
      </c>
      <c r="C280" s="39"/>
      <c r="D280" s="40">
        <f>SUM(D281)</f>
        <v>79.800000000000011</v>
      </c>
    </row>
    <row r="281" spans="1:4" ht="33.75">
      <c r="A281" s="15" t="s">
        <v>206</v>
      </c>
      <c r="B281" s="16" t="s">
        <v>210</v>
      </c>
      <c r="C281" s="17"/>
      <c r="D281" s="18">
        <f>SUM(D282)</f>
        <v>79.800000000000011</v>
      </c>
    </row>
    <row r="282" spans="1:4" ht="23.25" customHeight="1">
      <c r="A282" s="62" t="s">
        <v>207</v>
      </c>
      <c r="B282" s="20" t="s">
        <v>211</v>
      </c>
      <c r="C282" s="17"/>
      <c r="D282" s="18">
        <f>SUM(D283,D286,D289)</f>
        <v>79.800000000000011</v>
      </c>
    </row>
    <row r="283" spans="1:4">
      <c r="A283" s="58" t="s">
        <v>208</v>
      </c>
      <c r="B283" s="22" t="s">
        <v>212</v>
      </c>
      <c r="C283" s="17"/>
      <c r="D283" s="18">
        <f>SUM(D284:D285)</f>
        <v>79.800000000000011</v>
      </c>
    </row>
    <row r="284" spans="1:4" ht="33.75">
      <c r="A284" s="23" t="s">
        <v>71</v>
      </c>
      <c r="B284" s="20" t="s">
        <v>212</v>
      </c>
      <c r="C284" s="24">
        <v>100</v>
      </c>
      <c r="D284" s="34">
        <v>52.2</v>
      </c>
    </row>
    <row r="285" spans="1:4" ht="22.5">
      <c r="A285" s="23" t="s">
        <v>116</v>
      </c>
      <c r="B285" s="20" t="s">
        <v>212</v>
      </c>
      <c r="C285" s="24">
        <v>200</v>
      </c>
      <c r="D285" s="34">
        <v>27.6</v>
      </c>
    </row>
    <row r="286" spans="1:4" ht="22.5" hidden="1">
      <c r="A286" s="58" t="s">
        <v>213</v>
      </c>
      <c r="B286" s="22" t="s">
        <v>214</v>
      </c>
      <c r="C286" s="17"/>
      <c r="D286" s="18">
        <f>SUM(D287:D288)</f>
        <v>0</v>
      </c>
    </row>
    <row r="287" spans="1:4" ht="33.75" hidden="1">
      <c r="A287" s="23" t="s">
        <v>71</v>
      </c>
      <c r="B287" s="20" t="s">
        <v>214</v>
      </c>
      <c r="C287" s="24">
        <v>100</v>
      </c>
      <c r="D287" s="18">
        <v>0</v>
      </c>
    </row>
    <row r="288" spans="1:4" ht="22.5" hidden="1">
      <c r="A288" s="23" t="s">
        <v>116</v>
      </c>
      <c r="B288" s="20" t="s">
        <v>214</v>
      </c>
      <c r="C288" s="24">
        <v>200</v>
      </c>
      <c r="D288" s="18">
        <v>0</v>
      </c>
    </row>
    <row r="289" spans="1:4" ht="33.75" hidden="1">
      <c r="A289" s="58" t="s">
        <v>215</v>
      </c>
      <c r="B289" s="22" t="s">
        <v>287</v>
      </c>
      <c r="C289" s="17"/>
      <c r="D289" s="18">
        <f>SUM(D290)</f>
        <v>0</v>
      </c>
    </row>
    <row r="290" spans="1:4" ht="22.5" hidden="1">
      <c r="A290" s="23" t="s">
        <v>116</v>
      </c>
      <c r="B290" s="20" t="s">
        <v>287</v>
      </c>
      <c r="C290" s="24">
        <v>200</v>
      </c>
      <c r="D290" s="18">
        <v>0</v>
      </c>
    </row>
    <row r="291" spans="1:4" ht="31.5">
      <c r="A291" s="54" t="s">
        <v>454</v>
      </c>
      <c r="B291" s="56" t="s">
        <v>456</v>
      </c>
      <c r="C291" s="28"/>
      <c r="D291" s="63">
        <f>SUM(D292)</f>
        <v>219.5</v>
      </c>
    </row>
    <row r="292" spans="1:4" ht="22.5">
      <c r="A292" s="51" t="s">
        <v>453</v>
      </c>
      <c r="B292" s="33" t="s">
        <v>457</v>
      </c>
      <c r="C292" s="28"/>
      <c r="D292" s="41">
        <f>SUM(D293)</f>
        <v>219.5</v>
      </c>
    </row>
    <row r="293" spans="1:4">
      <c r="A293" s="29" t="s">
        <v>379</v>
      </c>
      <c r="B293" s="26" t="s">
        <v>458</v>
      </c>
      <c r="C293" s="28"/>
      <c r="D293" s="41">
        <f>SUM(D294)</f>
        <v>219.5</v>
      </c>
    </row>
    <row r="294" spans="1:4" ht="22.5">
      <c r="A294" s="25" t="s">
        <v>455</v>
      </c>
      <c r="B294" s="26" t="s">
        <v>459</v>
      </c>
      <c r="C294" s="28"/>
      <c r="D294" s="41">
        <f>SUM(D295)</f>
        <v>219.5</v>
      </c>
    </row>
    <row r="295" spans="1:4" ht="22.5">
      <c r="A295" s="23" t="s">
        <v>116</v>
      </c>
      <c r="B295" s="28" t="s">
        <v>459</v>
      </c>
      <c r="C295" s="28" t="s">
        <v>74</v>
      </c>
      <c r="D295" s="41">
        <v>219.5</v>
      </c>
    </row>
    <row r="296" spans="1:4">
      <c r="A296" s="64" t="s">
        <v>230</v>
      </c>
      <c r="B296" s="38" t="s">
        <v>229</v>
      </c>
      <c r="C296" s="24"/>
      <c r="D296" s="40">
        <f>SUM(D297)</f>
        <v>1294.5999999999999</v>
      </c>
    </row>
    <row r="297" spans="1:4" ht="30.75" customHeight="1">
      <c r="A297" s="64" t="s">
        <v>395</v>
      </c>
      <c r="B297" s="22" t="s">
        <v>91</v>
      </c>
      <c r="C297" s="24"/>
      <c r="D297" s="18">
        <f>SUM(D298,D300,D304,D308,D311,D317,D306)</f>
        <v>1294.5999999999999</v>
      </c>
    </row>
    <row r="298" spans="1:4" ht="15" hidden="1" customHeight="1">
      <c r="A298" s="21" t="s">
        <v>425</v>
      </c>
      <c r="B298" s="22" t="s">
        <v>424</v>
      </c>
      <c r="C298" s="17"/>
      <c r="D298" s="18">
        <f>SUM(D299)</f>
        <v>0</v>
      </c>
    </row>
    <row r="299" spans="1:4" hidden="1">
      <c r="A299" s="23" t="s">
        <v>72</v>
      </c>
      <c r="B299" s="20" t="s">
        <v>424</v>
      </c>
      <c r="C299" s="24">
        <v>200</v>
      </c>
      <c r="D299" s="18"/>
    </row>
    <row r="300" spans="1:4">
      <c r="A300" s="21" t="s">
        <v>92</v>
      </c>
      <c r="B300" s="22" t="s">
        <v>93</v>
      </c>
      <c r="C300" s="17"/>
      <c r="D300" s="18">
        <f>SUM(D301:D303)</f>
        <v>17.7</v>
      </c>
    </row>
    <row r="301" spans="1:4" ht="22.5">
      <c r="A301" s="23" t="s">
        <v>116</v>
      </c>
      <c r="B301" s="20" t="s">
        <v>93</v>
      </c>
      <c r="C301" s="17">
        <v>200</v>
      </c>
      <c r="D301" s="18">
        <v>5</v>
      </c>
    </row>
    <row r="302" spans="1:4">
      <c r="A302" s="23" t="s">
        <v>76</v>
      </c>
      <c r="B302" s="20" t="s">
        <v>93</v>
      </c>
      <c r="C302" s="17">
        <v>300</v>
      </c>
      <c r="D302" s="18">
        <v>2.7</v>
      </c>
    </row>
    <row r="303" spans="1:4" ht="22.5">
      <c r="A303" s="23" t="s">
        <v>81</v>
      </c>
      <c r="B303" s="20" t="s">
        <v>93</v>
      </c>
      <c r="C303" s="24">
        <v>600</v>
      </c>
      <c r="D303" s="18">
        <v>10</v>
      </c>
    </row>
    <row r="304" spans="1:4" ht="22.5" hidden="1">
      <c r="A304" s="21" t="s">
        <v>94</v>
      </c>
      <c r="B304" s="22" t="s">
        <v>95</v>
      </c>
      <c r="C304" s="17"/>
      <c r="D304" s="18">
        <f>SUM(D305)</f>
        <v>0</v>
      </c>
    </row>
    <row r="305" spans="1:4" hidden="1">
      <c r="A305" s="23" t="s">
        <v>72</v>
      </c>
      <c r="B305" s="20" t="s">
        <v>95</v>
      </c>
      <c r="C305" s="24">
        <v>800</v>
      </c>
      <c r="D305" s="18">
        <v>0</v>
      </c>
    </row>
    <row r="306" spans="1:4" ht="22.5" hidden="1">
      <c r="A306" s="65" t="s">
        <v>479</v>
      </c>
      <c r="B306" s="60" t="s">
        <v>480</v>
      </c>
      <c r="C306" s="60"/>
      <c r="D306" s="34">
        <f>SUM(D307)</f>
        <v>0</v>
      </c>
    </row>
    <row r="307" spans="1:4" hidden="1">
      <c r="A307" s="23" t="s">
        <v>72</v>
      </c>
      <c r="B307" s="61" t="s">
        <v>480</v>
      </c>
      <c r="C307" s="32" t="s">
        <v>75</v>
      </c>
      <c r="D307" s="34">
        <v>0</v>
      </c>
    </row>
    <row r="308" spans="1:4">
      <c r="A308" s="53" t="s">
        <v>84</v>
      </c>
      <c r="B308" s="38" t="s">
        <v>222</v>
      </c>
      <c r="C308" s="39"/>
      <c r="D308" s="40">
        <f>SUM(D309)</f>
        <v>758.6</v>
      </c>
    </row>
    <row r="309" spans="1:4" ht="22.5">
      <c r="A309" s="57" t="s">
        <v>426</v>
      </c>
      <c r="B309" s="22" t="s">
        <v>223</v>
      </c>
      <c r="C309" s="17"/>
      <c r="D309" s="18">
        <f>SUM(D310)</f>
        <v>758.6</v>
      </c>
    </row>
    <row r="310" spans="1:4" ht="33.75">
      <c r="A310" s="23" t="s">
        <v>71</v>
      </c>
      <c r="B310" s="20" t="s">
        <v>223</v>
      </c>
      <c r="C310" s="24">
        <v>100</v>
      </c>
      <c r="D310" s="18">
        <v>758.6</v>
      </c>
    </row>
    <row r="311" spans="1:4">
      <c r="A311" s="66" t="s">
        <v>247</v>
      </c>
      <c r="B311" s="56" t="s">
        <v>245</v>
      </c>
      <c r="C311" s="67"/>
      <c r="D311" s="68">
        <f>SUM(D312,D315)</f>
        <v>328.20000000000005</v>
      </c>
    </row>
    <row r="312" spans="1:4" ht="22.5">
      <c r="A312" s="57" t="s">
        <v>426</v>
      </c>
      <c r="B312" s="26" t="s">
        <v>246</v>
      </c>
      <c r="C312" s="31"/>
      <c r="D312" s="34">
        <f>SUM(D313:D314)</f>
        <v>299.10000000000002</v>
      </c>
    </row>
    <row r="313" spans="1:4" ht="33.75">
      <c r="A313" s="23" t="s">
        <v>71</v>
      </c>
      <c r="B313" s="28" t="s">
        <v>246</v>
      </c>
      <c r="C313" s="32" t="s">
        <v>73</v>
      </c>
      <c r="D313" s="34">
        <v>299.10000000000002</v>
      </c>
    </row>
    <row r="314" spans="1:4" ht="22.5">
      <c r="A314" s="23" t="s">
        <v>116</v>
      </c>
      <c r="B314" s="28" t="s">
        <v>246</v>
      </c>
      <c r="C314" s="32" t="s">
        <v>74</v>
      </c>
      <c r="D314" s="34">
        <v>0</v>
      </c>
    </row>
    <row r="315" spans="1:4" ht="22.5">
      <c r="A315" s="57" t="s">
        <v>428</v>
      </c>
      <c r="B315" s="26" t="s">
        <v>429</v>
      </c>
      <c r="C315" s="31"/>
      <c r="D315" s="34">
        <f>SUM(D316)</f>
        <v>29.1</v>
      </c>
    </row>
    <row r="316" spans="1:4" ht="33.75">
      <c r="A316" s="23" t="s">
        <v>71</v>
      </c>
      <c r="B316" s="28" t="s">
        <v>429</v>
      </c>
      <c r="C316" s="32" t="s">
        <v>73</v>
      </c>
      <c r="D316" s="34">
        <v>29.1</v>
      </c>
    </row>
    <row r="317" spans="1:4">
      <c r="A317" s="53" t="s">
        <v>85</v>
      </c>
      <c r="B317" s="38" t="s">
        <v>224</v>
      </c>
      <c r="C317" s="39"/>
      <c r="D317" s="40">
        <f>SUM(D318,D321)</f>
        <v>190.1</v>
      </c>
    </row>
    <row r="318" spans="1:4" ht="22.5">
      <c r="A318" s="57" t="s">
        <v>426</v>
      </c>
      <c r="B318" s="22" t="s">
        <v>225</v>
      </c>
      <c r="C318" s="17"/>
      <c r="D318" s="18">
        <f>SUM(D319:D320)</f>
        <v>169.79999999999998</v>
      </c>
    </row>
    <row r="319" spans="1:4" ht="33.75">
      <c r="A319" s="23" t="s">
        <v>71</v>
      </c>
      <c r="B319" s="20" t="s">
        <v>225</v>
      </c>
      <c r="C319" s="24">
        <v>100</v>
      </c>
      <c r="D319" s="34">
        <v>157.6</v>
      </c>
    </row>
    <row r="320" spans="1:4" ht="22.5">
      <c r="A320" s="23" t="s">
        <v>116</v>
      </c>
      <c r="B320" s="20" t="s">
        <v>225</v>
      </c>
      <c r="C320" s="24">
        <v>200</v>
      </c>
      <c r="D320" s="34">
        <v>12.2</v>
      </c>
    </row>
    <row r="321" spans="1:4" ht="22.5">
      <c r="A321" s="57" t="s">
        <v>428</v>
      </c>
      <c r="B321" s="22" t="s">
        <v>430</v>
      </c>
      <c r="C321" s="17"/>
      <c r="D321" s="46">
        <f>SUM(D322)</f>
        <v>20.3</v>
      </c>
    </row>
    <row r="322" spans="1:4" ht="33.75">
      <c r="A322" s="23" t="s">
        <v>71</v>
      </c>
      <c r="B322" s="20" t="s">
        <v>430</v>
      </c>
      <c r="C322" s="24">
        <v>100</v>
      </c>
      <c r="D322" s="34">
        <v>20.3</v>
      </c>
    </row>
    <row r="323" spans="1:4" ht="13.5" thickBot="1">
      <c r="A323" s="69" t="s">
        <v>231</v>
      </c>
      <c r="B323" s="70"/>
      <c r="C323" s="71"/>
      <c r="D323" s="72">
        <f>SUM(D9,D87,D104,D124,D140,D166,D184,D244,D280,D296,D291)</f>
        <v>98636.200000000026</v>
      </c>
    </row>
  </sheetData>
  <mergeCells count="6">
    <mergeCell ref="A6:D6"/>
    <mergeCell ref="A1:D1"/>
    <mergeCell ref="A2:D2"/>
    <mergeCell ref="A3:D3"/>
    <mergeCell ref="A4:D4"/>
    <mergeCell ref="A5:D5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2022-07-14T07:19:22Z</cp:lastPrinted>
  <dcterms:created xsi:type="dcterms:W3CDTF">2012-12-11T08:33:08Z</dcterms:created>
  <dcterms:modified xsi:type="dcterms:W3CDTF">2022-07-14T08:05:14Z</dcterms:modified>
</cp:coreProperties>
</file>