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" sheetId="1" r:id="rId1"/>
    <sheet name="отрасли " sheetId="2" r:id="rId2"/>
    <sheet name="ЦС" sheetId="3" r:id="rId3"/>
  </sheets>
  <definedNames>
    <definedName name="_xlnm.Print_Titles" localSheetId="0">получатели!$9:$10</definedName>
  </definedNames>
  <calcPr calcId="125725"/>
</workbook>
</file>

<file path=xl/calcChain.xml><?xml version="1.0" encoding="utf-8"?>
<calcChain xmlns="http://schemas.openxmlformats.org/spreadsheetml/2006/main">
  <c r="F48" i="2"/>
  <c r="F47" s="1"/>
  <c r="F46" s="1"/>
  <c r="F45" s="1"/>
  <c r="F44" s="1"/>
  <c r="D65" i="3"/>
  <c r="D24"/>
  <c r="D30"/>
  <c r="F233" i="2"/>
  <c r="F218"/>
  <c r="F217" s="1"/>
  <c r="F216" s="1"/>
  <c r="F215" s="1"/>
  <c r="F213"/>
  <c r="F183"/>
  <c r="F182" s="1"/>
  <c r="F181" s="1"/>
  <c r="F180" s="1"/>
  <c r="F61"/>
  <c r="F55"/>
  <c r="G333" i="1" l="1"/>
  <c r="G332" s="1"/>
  <c r="G331" s="1"/>
  <c r="G330" s="1"/>
  <c r="G329" s="1"/>
  <c r="G286"/>
  <c r="G285" s="1"/>
  <c r="G316"/>
  <c r="G219"/>
  <c r="G53"/>
  <c r="G308"/>
  <c r="G307" s="1"/>
  <c r="G305"/>
  <c r="G304" s="1"/>
  <c r="G284" l="1"/>
  <c r="G283" s="1"/>
  <c r="G303"/>
  <c r="G302" s="1"/>
  <c r="F205" i="2" l="1"/>
  <c r="F204" s="1"/>
  <c r="F202"/>
  <c r="F201" s="1"/>
  <c r="D160" i="3"/>
  <c r="G321" i="1"/>
  <c r="G320" s="1"/>
  <c r="G319" s="1"/>
  <c r="G98"/>
  <c r="F200" i="2" l="1"/>
  <c r="F199" s="1"/>
  <c r="D148" i="3"/>
  <c r="F189" i="2"/>
  <c r="F95"/>
  <c r="G372" i="1"/>
  <c r="F91" i="2"/>
  <c r="G368" i="1"/>
  <c r="F37" i="2" l="1"/>
  <c r="G205" i="1"/>
  <c r="D158" i="3"/>
  <c r="D50"/>
  <c r="D49" s="1"/>
  <c r="D184"/>
  <c r="D183" s="1"/>
  <c r="F270" i="2"/>
  <c r="F269" s="1"/>
  <c r="F268" s="1"/>
  <c r="F227"/>
  <c r="F226" s="1"/>
  <c r="F41"/>
  <c r="F40" s="1"/>
  <c r="G197" i="1"/>
  <c r="G196" s="1"/>
  <c r="G195" s="1"/>
  <c r="G194" s="1"/>
  <c r="G193" s="1"/>
  <c r="G192" s="1"/>
  <c r="G189"/>
  <c r="G188" s="1"/>
  <c r="G187" s="1"/>
  <c r="G186" s="1"/>
  <c r="G327"/>
  <c r="G326" s="1"/>
  <c r="G325" s="1"/>
  <c r="G324" s="1"/>
  <c r="G323" s="1"/>
  <c r="G157"/>
  <c r="G156" s="1"/>
  <c r="G155" s="1"/>
  <c r="F140" i="2"/>
  <c r="G102" i="1"/>
  <c r="D126" i="3"/>
  <c r="D125" s="1"/>
  <c r="D93"/>
  <c r="D83"/>
  <c r="D57"/>
  <c r="D39"/>
  <c r="F249" i="2"/>
  <c r="G296" i="1"/>
  <c r="F193" i="2"/>
  <c r="F128"/>
  <c r="G247" i="1"/>
  <c r="G136"/>
  <c r="G90"/>
  <c r="G185" l="1"/>
  <c r="F267" i="2" l="1"/>
  <c r="F266" s="1"/>
  <c r="D67" i="3"/>
  <c r="F63" i="2"/>
  <c r="G55" i="1"/>
  <c r="G221"/>
  <c r="F124" i="2"/>
  <c r="F289"/>
  <c r="F240"/>
  <c r="F239" s="1"/>
  <c r="F238" s="1"/>
  <c r="F237" s="1"/>
  <c r="G127" i="1"/>
  <c r="G126" s="1"/>
  <c r="G125" s="1"/>
  <c r="G124" s="1"/>
  <c r="G173"/>
  <c r="D64" i="3" l="1"/>
  <c r="D63" s="1"/>
  <c r="D62" s="1"/>
  <c r="F60" i="2"/>
  <c r="F59" s="1"/>
  <c r="F58" s="1"/>
  <c r="G218" i="1"/>
  <c r="G217" s="1"/>
  <c r="G216" s="1"/>
  <c r="G52"/>
  <c r="G51" s="1"/>
  <c r="G50" s="1"/>
  <c r="D195" i="3"/>
  <c r="D193"/>
  <c r="D188"/>
  <c r="D187" s="1"/>
  <c r="D181"/>
  <c r="D180" s="1"/>
  <c r="D178"/>
  <c r="D175"/>
  <c r="D172"/>
  <c r="D167"/>
  <c r="D165"/>
  <c r="D163"/>
  <c r="D156"/>
  <c r="D155" s="1"/>
  <c r="D153"/>
  <c r="D152" s="1"/>
  <c r="D146"/>
  <c r="D144"/>
  <c r="D140"/>
  <c r="D138"/>
  <c r="D136"/>
  <c r="D132"/>
  <c r="D130"/>
  <c r="D123"/>
  <c r="D121"/>
  <c r="D118"/>
  <c r="D115"/>
  <c r="D113"/>
  <c r="D111"/>
  <c r="D109"/>
  <c r="D106"/>
  <c r="D104"/>
  <c r="D100"/>
  <c r="D95"/>
  <c r="D91"/>
  <c r="D89"/>
  <c r="D87"/>
  <c r="D81"/>
  <c r="D79"/>
  <c r="D74"/>
  <c r="D72"/>
  <c r="D60"/>
  <c r="D59" s="1"/>
  <c r="D55"/>
  <c r="D54" s="1"/>
  <c r="D47"/>
  <c r="D45"/>
  <c r="D37"/>
  <c r="D36" s="1"/>
  <c r="D43"/>
  <c r="D34"/>
  <c r="D32"/>
  <c r="D28"/>
  <c r="D26"/>
  <c r="D22"/>
  <c r="D19"/>
  <c r="D17"/>
  <c r="D15"/>
  <c r="D13"/>
  <c r="D108" l="1"/>
  <c r="D135"/>
  <c r="D78"/>
  <c r="D77" s="1"/>
  <c r="D71"/>
  <c r="D70" s="1"/>
  <c r="D69" s="1"/>
  <c r="D42"/>
  <c r="D41" s="1"/>
  <c r="D21"/>
  <c r="D192"/>
  <c r="D191" s="1"/>
  <c r="D99"/>
  <c r="D134"/>
  <c r="D129"/>
  <c r="D53"/>
  <c r="D12"/>
  <c r="D86"/>
  <c r="D85" s="1"/>
  <c r="D171"/>
  <c r="D170" s="1"/>
  <c r="D128"/>
  <c r="D162"/>
  <c r="D151" s="1"/>
  <c r="D143"/>
  <c r="D142" s="1"/>
  <c r="D98" l="1"/>
  <c r="D97" s="1"/>
  <c r="D150"/>
  <c r="D11"/>
  <c r="D10" s="1"/>
  <c r="D169"/>
  <c r="D52"/>
  <c r="D76"/>
  <c r="D197" l="1"/>
  <c r="F68" i="2"/>
  <c r="F67" s="1"/>
  <c r="G362" i="1"/>
  <c r="G361" s="1"/>
  <c r="G360" s="1"/>
  <c r="G354"/>
  <c r="G353" s="1"/>
  <c r="G352" s="1"/>
  <c r="G351" s="1"/>
  <c r="G350" s="1"/>
  <c r="G349" s="1"/>
  <c r="G347"/>
  <c r="G346" s="1"/>
  <c r="G345" s="1"/>
  <c r="G344" s="1"/>
  <c r="G343" s="1"/>
  <c r="G183"/>
  <c r="G182" s="1"/>
  <c r="G181" s="1"/>
  <c r="G180" s="1"/>
  <c r="G179" s="1"/>
  <c r="G178" s="1"/>
  <c r="G176"/>
  <c r="G170"/>
  <c r="G340"/>
  <c r="G339" s="1"/>
  <c r="G338" s="1"/>
  <c r="G163"/>
  <c r="G162" s="1"/>
  <c r="G161" s="1"/>
  <c r="G160" s="1"/>
  <c r="G151"/>
  <c r="G150" s="1"/>
  <c r="G148"/>
  <c r="G147" s="1"/>
  <c r="G141"/>
  <c r="G140" s="1"/>
  <c r="G139" s="1"/>
  <c r="G138" s="1"/>
  <c r="G134"/>
  <c r="G133" s="1"/>
  <c r="G122"/>
  <c r="G121" s="1"/>
  <c r="G120" s="1"/>
  <c r="G119" s="1"/>
  <c r="G118" s="1"/>
  <c r="G116"/>
  <c r="G115" s="1"/>
  <c r="G114" s="1"/>
  <c r="G113" s="1"/>
  <c r="G112" s="1"/>
  <c r="G314"/>
  <c r="G300"/>
  <c r="G298"/>
  <c r="G294"/>
  <c r="G292"/>
  <c r="G281"/>
  <c r="G279"/>
  <c r="G277"/>
  <c r="G275"/>
  <c r="G268"/>
  <c r="G267" s="1"/>
  <c r="G262"/>
  <c r="G109"/>
  <c r="G108" s="1"/>
  <c r="G255"/>
  <c r="G254" s="1"/>
  <c r="G253" s="1"/>
  <c r="G252" s="1"/>
  <c r="G251" s="1"/>
  <c r="G100"/>
  <c r="G204"/>
  <c r="G203" s="1"/>
  <c r="G202" s="1"/>
  <c r="G201" s="1"/>
  <c r="G213"/>
  <c r="G211"/>
  <c r="G92"/>
  <c r="G88"/>
  <c r="G86"/>
  <c r="G84"/>
  <c r="G249"/>
  <c r="G240"/>
  <c r="G239" s="1"/>
  <c r="G238" s="1"/>
  <c r="G237" s="1"/>
  <c r="G236" s="1"/>
  <c r="G235" s="1"/>
  <c r="G233"/>
  <c r="G232" s="1"/>
  <c r="G231" s="1"/>
  <c r="G230" s="1"/>
  <c r="G226"/>
  <c r="G225" s="1"/>
  <c r="G379"/>
  <c r="G378" s="1"/>
  <c r="G377" s="1"/>
  <c r="G376" s="1"/>
  <c r="G370"/>
  <c r="G77"/>
  <c r="G76" s="1"/>
  <c r="G75" s="1"/>
  <c r="G74" s="1"/>
  <c r="G70"/>
  <c r="G67"/>
  <c r="G64"/>
  <c r="G62"/>
  <c r="G60"/>
  <c r="G23"/>
  <c r="G22" s="1"/>
  <c r="G21" s="1"/>
  <c r="G20" s="1"/>
  <c r="G19" s="1"/>
  <c r="G15"/>
  <c r="G14" s="1"/>
  <c r="G13" s="1"/>
  <c r="G29"/>
  <c r="G28" s="1"/>
  <c r="G27" s="1"/>
  <c r="G35"/>
  <c r="G34" s="1"/>
  <c r="G33" s="1"/>
  <c r="G47"/>
  <c r="G46" s="1"/>
  <c r="G45" s="1"/>
  <c r="G44" s="1"/>
  <c r="G43" s="1"/>
  <c r="G41"/>
  <c r="G40" s="1"/>
  <c r="G39" s="1"/>
  <c r="F14" i="2"/>
  <c r="F13" s="1"/>
  <c r="F12" s="1"/>
  <c r="F18"/>
  <c r="F17" s="1"/>
  <c r="F16" s="1"/>
  <c r="F25"/>
  <c r="F24" s="1"/>
  <c r="F23" s="1"/>
  <c r="F31"/>
  <c r="F30" s="1"/>
  <c r="F29" s="1"/>
  <c r="F36"/>
  <c r="F35" s="1"/>
  <c r="F34" s="1"/>
  <c r="F33" s="1"/>
  <c r="F53"/>
  <c r="F73"/>
  <c r="F77"/>
  <c r="F80"/>
  <c r="F83"/>
  <c r="F87"/>
  <c r="F86" s="1"/>
  <c r="F93"/>
  <c r="F102"/>
  <c r="F101" s="1"/>
  <c r="F100" s="1"/>
  <c r="F99" s="1"/>
  <c r="F98" s="1"/>
  <c r="F97" s="1"/>
  <c r="F109"/>
  <c r="F108" s="1"/>
  <c r="F107" s="1"/>
  <c r="F106" s="1"/>
  <c r="F105" s="1"/>
  <c r="F104" s="1"/>
  <c r="F116"/>
  <c r="F115" s="1"/>
  <c r="F122"/>
  <c r="F126"/>
  <c r="F130"/>
  <c r="F136"/>
  <c r="F138"/>
  <c r="F146"/>
  <c r="F145" s="1"/>
  <c r="F144" s="1"/>
  <c r="F143" s="1"/>
  <c r="F142" s="1"/>
  <c r="F153"/>
  <c r="F152" s="1"/>
  <c r="F159"/>
  <c r="F158" s="1"/>
  <c r="F165"/>
  <c r="F164" s="1"/>
  <c r="F172"/>
  <c r="F174"/>
  <c r="F191"/>
  <c r="F195"/>
  <c r="F211"/>
  <c r="F224"/>
  <c r="F223" s="1"/>
  <c r="F235"/>
  <c r="F247"/>
  <c r="F246" s="1"/>
  <c r="F254"/>
  <c r="F253" s="1"/>
  <c r="F252" s="1"/>
  <c r="F251" s="1"/>
  <c r="F261"/>
  <c r="F260" s="1"/>
  <c r="F264"/>
  <c r="F263" s="1"/>
  <c r="F276"/>
  <c r="F275" s="1"/>
  <c r="F279"/>
  <c r="F278" s="1"/>
  <c r="F286"/>
  <c r="F292"/>
  <c r="F299"/>
  <c r="F298" s="1"/>
  <c r="F297" s="1"/>
  <c r="F296" s="1"/>
  <c r="F306"/>
  <c r="F305" s="1"/>
  <c r="F304" s="1"/>
  <c r="F303" s="1"/>
  <c r="F313"/>
  <c r="F312" s="1"/>
  <c r="F311" s="1"/>
  <c r="F310" s="1"/>
  <c r="F135" l="1"/>
  <c r="F232"/>
  <c r="F231" s="1"/>
  <c r="F230" s="1"/>
  <c r="F229" s="1"/>
  <c r="F210"/>
  <c r="F209" s="1"/>
  <c r="F208" s="1"/>
  <c r="F207" s="1"/>
  <c r="G291" i="1"/>
  <c r="G290"/>
  <c r="G313"/>
  <c r="G312" s="1"/>
  <c r="G311" s="1"/>
  <c r="G224"/>
  <c r="G223" s="1"/>
  <c r="G215" s="1"/>
  <c r="G318"/>
  <c r="F85" i="2"/>
  <c r="F157"/>
  <c r="F156" s="1"/>
  <c r="G132" i="1"/>
  <c r="G131" s="1"/>
  <c r="G130" s="1"/>
  <c r="F222" i="2"/>
  <c r="F221" s="1"/>
  <c r="F220" s="1"/>
  <c r="G83" i="1"/>
  <c r="G82" s="1"/>
  <c r="G81" s="1"/>
  <c r="G80" s="1"/>
  <c r="G246"/>
  <c r="G245" s="1"/>
  <c r="G244" s="1"/>
  <c r="G97"/>
  <c r="G96" s="1"/>
  <c r="G95" s="1"/>
  <c r="G94" s="1"/>
  <c r="G266"/>
  <c r="G265" s="1"/>
  <c r="G264" s="1"/>
  <c r="F121" i="2"/>
  <c r="F120" s="1"/>
  <c r="F119" s="1"/>
  <c r="F118" s="1"/>
  <c r="F163"/>
  <c r="F162" s="1"/>
  <c r="F161" s="1"/>
  <c r="F114"/>
  <c r="F113" s="1"/>
  <c r="G107" i="1"/>
  <c r="G106" s="1"/>
  <c r="G105" s="1"/>
  <c r="G104" s="1"/>
  <c r="F151" i="2"/>
  <c r="F150" s="1"/>
  <c r="F149" s="1"/>
  <c r="G210" i="1"/>
  <c r="G209" s="1"/>
  <c r="G208" s="1"/>
  <c r="G111"/>
  <c r="F259" i="2"/>
  <c r="F258" s="1"/>
  <c r="F257" s="1"/>
  <c r="F274"/>
  <c r="F273" s="1"/>
  <c r="F272" s="1"/>
  <c r="F285"/>
  <c r="F284" s="1"/>
  <c r="G169" i="1"/>
  <c r="G168" s="1"/>
  <c r="G337"/>
  <c r="G336" s="1"/>
  <c r="G335" s="1"/>
  <c r="G146"/>
  <c r="G145" s="1"/>
  <c r="G144" s="1"/>
  <c r="G274"/>
  <c r="G273" s="1"/>
  <c r="G272" s="1"/>
  <c r="G271" s="1"/>
  <c r="G261"/>
  <c r="G260" s="1"/>
  <c r="G259" s="1"/>
  <c r="F90" i="2"/>
  <c r="F89" s="1"/>
  <c r="F22"/>
  <c r="F21" s="1"/>
  <c r="G32" i="1"/>
  <c r="G31" s="1"/>
  <c r="G367"/>
  <c r="G366" s="1"/>
  <c r="G359" s="1"/>
  <c r="G358" s="1"/>
  <c r="G357" s="1"/>
  <c r="G59"/>
  <c r="G58" s="1"/>
  <c r="G57" s="1"/>
  <c r="G49" s="1"/>
  <c r="F178" i="2"/>
  <c r="G310" i="1" l="1"/>
  <c r="G79"/>
  <c r="G289"/>
  <c r="G288" s="1"/>
  <c r="G270" s="1"/>
  <c r="G200"/>
  <c r="G167"/>
  <c r="G166" s="1"/>
  <c r="G165" s="1"/>
  <c r="F256" i="2"/>
  <c r="F283"/>
  <c r="F282" s="1"/>
  <c r="G26" i="1"/>
  <c r="F134" i="2" l="1"/>
  <c r="F155"/>
  <c r="G258" i="1"/>
  <c r="G257" s="1"/>
  <c r="F75" i="2"/>
  <c r="F72" s="1"/>
  <c r="F66" s="1"/>
  <c r="F65" l="1"/>
  <c r="F57" s="1"/>
  <c r="F52"/>
  <c r="F51" s="1"/>
  <c r="F50" s="1"/>
  <c r="F11" l="1"/>
  <c r="F112"/>
  <c r="F302" l="1"/>
  <c r="F301" s="1"/>
  <c r="G342" i="1"/>
  <c r="F133" i="2" l="1"/>
  <c r="F132" s="1"/>
  <c r="F111" s="1"/>
  <c r="G18" i="1"/>
  <c r="G73"/>
  <c r="G72" s="1"/>
  <c r="G375"/>
  <c r="G374" s="1"/>
  <c r="G356" s="1"/>
  <c r="G243" l="1"/>
  <c r="G242" s="1"/>
  <c r="G229"/>
  <c r="G159"/>
  <c r="G154" l="1"/>
  <c r="G153" s="1"/>
  <c r="G143" s="1"/>
  <c r="F197" i="2"/>
  <c r="F188" s="1"/>
  <c r="F176"/>
  <c r="F171" s="1"/>
  <c r="F170" s="1"/>
  <c r="F169" s="1"/>
  <c r="F168" s="1"/>
  <c r="G12" i="1"/>
  <c r="G11" s="1"/>
  <c r="F309" i="2"/>
  <c r="F308" s="1"/>
  <c r="F295"/>
  <c r="F294" s="1"/>
  <c r="G228" i="1"/>
  <c r="G199" s="1"/>
  <c r="F245" i="2" l="1"/>
  <c r="F244" s="1"/>
  <c r="F243" s="1"/>
  <c r="F242" s="1"/>
  <c r="F148"/>
  <c r="F281"/>
  <c r="G129" i="1"/>
  <c r="G25" s="1"/>
  <c r="G381" s="1"/>
  <c r="F187" i="2" l="1"/>
  <c r="F186" s="1"/>
  <c r="F315" l="1"/>
  <c r="F185"/>
  <c r="F167" s="1"/>
</calcChain>
</file>

<file path=xl/sharedStrings.xml><?xml version="1.0" encoding="utf-8"?>
<sst xmlns="http://schemas.openxmlformats.org/spreadsheetml/2006/main" count="3142" uniqueCount="353">
  <si>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</si>
  <si>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</si>
  <si>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</si>
  <si>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</si>
  <si>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</si>
  <si>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</si>
  <si>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</si>
  <si>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</si>
  <si>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</si>
  <si>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</si>
  <si>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</si>
  <si>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</si>
  <si>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</si>
  <si>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</si>
  <si>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</si>
  <si>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</si>
  <si>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</si>
  <si>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</si>
  <si>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</si>
  <si>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</si>
  <si>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</si>
  <si>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</si>
  <si>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</si>
  <si>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</si>
  <si>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</si>
  <si>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</si>
  <si>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</si>
  <si>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</si>
  <si>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</si>
  <si>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</si>
  <si>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</si>
  <si>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</si>
  <si>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</si>
  <si>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</si>
  <si>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</si>
  <si>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</si>
  <si>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</si>
  <si>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</si>
  <si>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</si>
  <si>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</si>
  <si>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</si>
  <si>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</si>
  <si>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</si>
  <si>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</si>
  <si>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</si>
  <si>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</si>
  <si>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</si>
  <si>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</si>
  <si>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</si>
  <si>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</si>
  <si>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</si>
  <si>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</si>
  <si>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</si>
  <si>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</si>
  <si>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</si>
  <si>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</si>
  <si>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</si>
  <si>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</si>
  <si>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</si>
  <si>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</si>
  <si>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</si>
  <si>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</si>
  <si>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</si>
  <si>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</si>
  <si>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</si>
  <si>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</si>
  <si>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</si>
  <si>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</si>
  <si>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</si>
  <si>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</si>
  <si>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</si>
  <si>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</si>
  <si>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</si>
  <si>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</si>
  <si>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</si>
  <si>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</si>
  <si>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</si>
  <si>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</si>
  <si>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</si>
  <si>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</si>
  <si>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</si>
  <si>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</si>
  <si>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</si>
  <si>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</si>
  <si>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</si>
  <si>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</si>
  <si>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</si>
  <si>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</si>
  <si>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</si>
  <si>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</si>
  <si>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</si>
  <si>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</si>
  <si>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</si>
  <si>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</si>
  <si>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</si>
  <si>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 xml:space="preserve"> 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</si>
  <si>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</si>
  <si>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</si>
  <si>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</si>
  <si>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</si>
  <si>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2016-2018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</si>
  <si>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</si>
  <si>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</si>
  <si>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</si>
  <si>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</si>
  <si>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</si>
  <si>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</si>
  <si>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</si>
  <si>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</si>
  <si>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</si>
  <si>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</si>
  <si>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</si>
  <si>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</si>
  <si>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</si>
  <si>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</si>
  <si>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</si>
  <si>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</si>
  <si>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</si>
  <si>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</si>
  <si>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</si>
  <si>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</si>
  <si>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</si>
  <si>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</si>
  <si>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</si>
  <si>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</si>
  <si>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</si>
  <si>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</si>
  <si>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</si>
  <si>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</si>
  <si>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</si>
  <si>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</si>
  <si>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</si>
  <si>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</si>
  <si>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</si>
  <si>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</si>
  <si>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</si>
  <si>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</si>
  <si>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</si>
  <si>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</si>
  <si>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</si>
  <si>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</si>
  <si>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</si>
  <si>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</si>
  <si>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</si>
  <si>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</si>
  <si>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</si>
  <si>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</si>
  <si>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</si>
  <si>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Подпрограмма муниципальной программы «Молодежная  поолитика»</t>
  </si>
  <si>
    <t xml:space="preserve">Муниципальная программа муниципального образования «Пустошкинский район» «Развитие образования и молодежной политики в Пустошкинском районе» на 2016-2018 годы </t>
  </si>
  <si>
    <t>Основное мероприятие «Молодежь»</t>
  </si>
  <si>
    <t>Реализация мероприятий активной политики и дополнительных мероприятий в сфере занятости населения</t>
  </si>
  <si>
    <t>01 0 00 00000</t>
  </si>
  <si>
    <t>01 2 00 00000</t>
  </si>
  <si>
    <t>01 2 02 00000</t>
  </si>
  <si>
    <t>01 2 02 43040</t>
  </si>
  <si>
    <t>01 2 02 43030</t>
  </si>
  <si>
    <t>07 2 01 25900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</si>
  <si>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2016-2018 годы»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</si>
  <si>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</si>
  <si>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</si>
  <si>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</si>
  <si>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</si>
  <si>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</si>
  <si>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</si>
  <si>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</si>
  <si>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</si>
  <si>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</si>
  <si>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 xml:space="preserve">06 2 01 S1160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</si>
  <si>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</si>
  <si>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 xml:space="preserve">06 2 01 41170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</si>
  <si>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</si>
  <si>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</si>
  <si>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</si>
  <si>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</si>
  <si>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</si>
  <si>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</si>
  <si>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</si>
  <si>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</si>
  <si>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</si>
  <si>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2016-2018 годы»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</si>
  <si>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</si>
  <si>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</si>
  <si>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Осуществление расходов по содержанию имущества, оплата взносов на капитальный ремонт жилого фонда сельских поселений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</si>
  <si>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</si>
  <si>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</si>
  <si>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</si>
  <si>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</si>
  <si>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</si>
  <si>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</si>
  <si>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Муниципальная программа муниципального образования «Пустошкинский район» «Развитие культуры в Пустошкинском районе» на 2016-2018 годы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</si>
  <si>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</si>
  <si>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</si>
  <si>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</si>
  <si>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</si>
  <si>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</si>
  <si>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</si>
  <si>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</si>
  <si>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</si>
  <si>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</si>
  <si>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</si>
  <si>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</si>
  <si>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</si>
  <si>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</si>
  <si>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</si>
  <si>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</si>
  <si>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</si>
  <si>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</si>
  <si>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</si>
  <si>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</si>
  <si>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</si>
  <si>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</si>
  <si>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</si>
  <si>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</si>
  <si>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</si>
  <si>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</si>
  <si>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</si>
  <si>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</si>
  <si>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</si>
  <si>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</si>
  <si>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</si>
  <si>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</si>
  <si>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2016-2018 годы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</si>
  <si>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</si>
  <si>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</si>
  <si>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</si>
  <si>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</si>
  <si>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</si>
  <si>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</si>
  <si>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</si>
  <si>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</si>
  <si>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</si>
  <si>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</si>
  <si>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</si>
  <si>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</si>
  <si>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</si>
  <si>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</si>
  <si>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</si>
  <si>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</si>
  <si>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</si>
  <si>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</si>
  <si>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</si>
  <si>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</si>
  <si>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жильем отдельных категорий граждан»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</si>
  <si>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</si>
  <si>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</si>
  <si>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08 1 01 00000</t>
  </si>
  <si>
    <t>08 1 02 00000</t>
  </si>
  <si>
    <t>08 1 02 42040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</si>
  <si>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2016-2018 годы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</si>
  <si>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</si>
  <si>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</si>
  <si>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</si>
  <si>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</si>
  <si>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</si>
  <si>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</si>
  <si>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</si>
  <si>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</si>
  <si>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</si>
  <si>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</si>
  <si>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 1 01 S1140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</si>
  <si>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</si>
  <si>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</si>
  <si>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</si>
  <si>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</si>
  <si>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</si>
  <si>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</si>
  <si>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</si>
  <si>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</si>
  <si>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</si>
  <si>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</si>
  <si>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</si>
  <si>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</si>
  <si>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</si>
  <si>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</si>
  <si>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</si>
  <si>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</si>
  <si>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</si>
  <si>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</si>
  <si>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</si>
  <si>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</si>
  <si>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</si>
  <si>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</si>
  <si>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2016-2018 годы</t>
    </r>
  </si>
  <si>
    <t>06 2 01 41160</t>
  </si>
  <si>
    <t>06 2 01 S1160</t>
  </si>
  <si>
    <t>06 2 01 41170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</si>
  <si>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</si>
  <si>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</si>
  <si>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</si>
  <si>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</si>
  <si>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</si>
  <si>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400</t>
  </si>
  <si>
    <t xml:space="preserve">Капитальные вложения в объекты государственной (муниципальной) собственности
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</si>
  <si>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2016-2018 годы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</si>
  <si>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</si>
  <si>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</si>
  <si>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</si>
  <si>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</si>
  <si>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</si>
  <si>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</si>
  <si>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</si>
  <si>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к решению Собрания депутатов района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</si>
  <si>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</si>
  <si>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</si>
  <si>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06 1 01 S1190</t>
  </si>
  <si>
    <t>02 1 01 21300</t>
  </si>
  <si>
    <t>Проведение районных мероприятий</t>
  </si>
  <si>
    <t>01 2 02 20500</t>
  </si>
  <si>
    <t>Мероприятия в области молодежной политики</t>
  </si>
  <si>
    <t>01 1 02 S1040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</si>
  <si>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</si>
  <si>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</si>
  <si>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</si>
  <si>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</si>
  <si>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Социальное обеспечение населения</t>
  </si>
  <si>
    <t>Основное мероприятие «Проведение мероприятия по организации отдыха детей в каникулярное время»</t>
  </si>
  <si>
    <t>Мероприятия по проведению оздоровительной кампании детей</t>
  </si>
  <si>
    <t>01 2 03 00000</t>
  </si>
  <si>
    <t>01 2 03 20300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</si>
  <si>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</si>
  <si>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</si>
  <si>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</si>
  <si>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</si>
  <si>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</si>
  <si>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>Приложение № 6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</si>
  <si>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</si>
  <si>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</si>
  <si>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</si>
  <si>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</si>
  <si>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Ведомственная структура расходов бюджета муниципального образования "Пустошкинский район" на 2017 год</t>
  </si>
  <si>
    <t>07 1 04 00000</t>
  </si>
  <si>
    <t>07 1 04 25700</t>
  </si>
  <si>
    <t>Основное мероприятие «Организация и проведение выборов в органы местного самоуправления»</t>
  </si>
  <si>
    <t>Расходы на организацию и проведение выборов в органы местного самоуправления</t>
  </si>
  <si>
    <t>Обеспечение проведения выборов и референдумов</t>
  </si>
  <si>
    <t>04 1 01 21800</t>
  </si>
  <si>
    <t>Проведение мероприятий по профилактике правонарушений</t>
  </si>
  <si>
    <t>08 1 01 R0820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</si>
  <si>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</si>
  <si>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01 1 03 42010</t>
  </si>
  <si>
    <t>01 1 02 21500</t>
  </si>
  <si>
    <t>Расходы на развитие сети организаций общего образования детей в соответствии с требованиями ФГОС и СанПин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</si>
  <si>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</si>
  <si>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"Пустошкинский район" на 2017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</si>
  <si>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2017 год</t>
  </si>
  <si>
    <t xml:space="preserve">"Пустошкинский район" на 2017 год </t>
  </si>
  <si>
    <t>и на плановый период 2018 и 2019 годов"</t>
  </si>
  <si>
    <t xml:space="preserve">и на плановый период 2018 и 2019 годов" 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</si>
  <si>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2017 год</t>
  </si>
  <si>
    <t>Приложение № 8</t>
  </si>
  <si>
    <t>Приложение № 7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</si>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</sst>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0" fillId="3" borderId="6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3" borderId="6" xfId="0" applyNumberFormat="1" applyFont="1" applyFill="1" applyBorder="1" applyAlignment="1">
      <alignment horizontal="left" vertical="top" wrapText="1"/>
    </xf>
    <xf numFmtId="49" fontId="8" fillId="0" borderId="6" xfId="0" applyNumberFormat="1" applyFont="1" applyBorder="1" applyAlignment="1">
      <alignment horizontal="left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8" xfId="0" applyNumberFormat="1" applyFont="1" applyFill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7" borderId="8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7" borderId="8" xfId="0" applyFont="1" applyFill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justify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1" fillId="0" borderId="4" xfId="0" applyFont="1" applyBorder="1" applyAlignment="1">
      <alignment vertical="top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vertical="top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2"/>
  <sheetViews>
    <sheetView zoomScale="120" zoomScaleNormal="120" zoomScaleSheetLayoutView="100" workbookViewId="0">
      <selection activeCell="A3" sqref="A3:XFD5"/>
    </sheetView>
  </sheetViews>
  <sheetFormatPr defaultRowHeight="12.75"/>
  <cols>
    <col min="1" max="1" width="64.85546875" style="39" customWidth="1"/>
    <col min="2" max="2" width="5.42578125" style="4" customWidth="1"/>
    <col min="3" max="4" width="5.7109375" style="40" customWidth="1"/>
    <col min="5" max="5" width="14" style="40" customWidth="1"/>
    <col min="6" max="6" width="6" style="40" customWidth="1"/>
    <col min="7" max="7" width="11.140625" style="41" customWidth="1"/>
  </cols>
  <sheetData>
    <row r="1" spans="1:8" ht="15.75">
      <c r="A1" s="199" t="s">
        <v>325</v>
      </c>
      <c r="B1" s="199"/>
      <c r="C1" s="199"/>
      <c r="D1" s="199"/>
      <c r="E1" s="199"/>
      <c r="F1" s="199"/>
      <c r="G1" s="199"/>
    </row>
    <row r="2" spans="1:8" ht="15.75">
      <c r="A2" s="199" t="s">
        <v>0</v>
      </c>
      <c r="B2" s="199"/>
      <c r="C2" s="199"/>
      <c r="D2" s="199"/>
      <c r="E2" s="199"/>
      <c r="F2" s="199"/>
      <c r="G2" s="199"/>
    </row>
    <row r="3" spans="1:8" ht="15.75">
      <c r="A3" s="199" t="s">
        <v>1</v>
      </c>
      <c r="B3" s="199"/>
      <c r="C3" s="199"/>
      <c r="D3" s="199"/>
      <c r="E3" s="199"/>
      <c r="F3" s="199"/>
      <c r="G3" s="199"/>
    </row>
    <row r="4" spans="1:8" ht="15.75">
      <c r="A4" s="199" t="s">
        <v>346</v>
      </c>
      <c r="B4" s="199"/>
      <c r="C4" s="199"/>
      <c r="D4" s="199"/>
      <c r="E4" s="199"/>
      <c r="F4" s="199"/>
      <c r="G4" s="199"/>
      <c r="H4" s="1"/>
    </row>
    <row r="5" spans="1:8" ht="15.75">
      <c r="A5" s="199" t="s">
        <v>347</v>
      </c>
      <c r="B5" s="199"/>
      <c r="C5" s="199"/>
      <c r="D5" s="199"/>
      <c r="E5" s="199"/>
      <c r="F5" s="199"/>
      <c r="G5" s="199"/>
      <c r="H5" s="1"/>
    </row>
    <row r="6" spans="1:8" ht="15.75">
      <c r="A6" s="196"/>
      <c r="B6" s="196"/>
      <c r="C6" s="196"/>
      <c r="D6" s="196"/>
      <c r="E6" s="196"/>
      <c r="F6" s="196"/>
      <c r="G6" s="196"/>
      <c r="H6" s="1"/>
    </row>
    <row r="7" spans="1:8" ht="42" customHeight="1">
      <c r="A7" s="201" t="s">
        <v>330</v>
      </c>
      <c r="B7" s="201"/>
      <c r="C7" s="201"/>
      <c r="D7" s="201"/>
      <c r="E7" s="201"/>
      <c r="F7" s="201"/>
      <c r="G7" s="201"/>
      <c r="H7" s="2"/>
    </row>
    <row r="8" spans="1:8" ht="19.5" thickBot="1">
      <c r="A8" s="3"/>
      <c r="C8" s="5"/>
      <c r="D8" s="5"/>
      <c r="E8" s="5"/>
      <c r="F8" s="5"/>
      <c r="G8" s="6" t="s">
        <v>2</v>
      </c>
    </row>
    <row r="9" spans="1:8" ht="14.25" thickTop="1" thickBot="1">
      <c r="A9" s="202" t="s">
        <v>3</v>
      </c>
      <c r="B9" s="204" t="s">
        <v>4</v>
      </c>
      <c r="C9" s="204"/>
      <c r="D9" s="204"/>
      <c r="E9" s="204"/>
      <c r="F9" s="204"/>
      <c r="G9" s="205" t="s">
        <v>5</v>
      </c>
    </row>
    <row r="10" spans="1:8" ht="85.5" thickBot="1">
      <c r="A10" s="203"/>
      <c r="B10" s="7" t="s">
        <v>6</v>
      </c>
      <c r="C10" s="7" t="s">
        <v>7</v>
      </c>
      <c r="D10" s="7" t="s">
        <v>8</v>
      </c>
      <c r="E10" s="7" t="s">
        <v>9</v>
      </c>
      <c r="F10" s="7" t="s">
        <v>10</v>
      </c>
      <c r="G10" s="206"/>
    </row>
    <row r="11" spans="1:8" ht="17.25" thickTop="1" thickBot="1">
      <c r="A11" s="126" t="s">
        <v>11</v>
      </c>
      <c r="B11" s="8" t="s">
        <v>12</v>
      </c>
      <c r="C11" s="8"/>
      <c r="D11" s="8"/>
      <c r="E11" s="8"/>
      <c r="F11" s="8"/>
      <c r="G11" s="127">
        <f>SUM(G12,G18)</f>
        <v>420.20000000000005</v>
      </c>
    </row>
    <row r="12" spans="1:8" ht="15.75" thickTop="1">
      <c r="A12" s="128" t="s">
        <v>13</v>
      </c>
      <c r="B12" s="56"/>
      <c r="C12" s="69" t="s">
        <v>14</v>
      </c>
      <c r="D12" s="9"/>
      <c r="E12" s="9"/>
      <c r="F12" s="9"/>
      <c r="G12" s="129">
        <f>SUM(G13)</f>
        <v>380.20000000000005</v>
      </c>
    </row>
    <row r="13" spans="1:8" ht="45">
      <c r="A13" s="130" t="s">
        <v>15</v>
      </c>
      <c r="B13" s="56"/>
      <c r="C13" s="10" t="s">
        <v>14</v>
      </c>
      <c r="D13" s="10" t="s">
        <v>16</v>
      </c>
      <c r="E13" s="10"/>
      <c r="F13" s="10"/>
      <c r="G13" s="131">
        <f>SUM(G14)</f>
        <v>380.20000000000005</v>
      </c>
    </row>
    <row r="14" spans="1:8" ht="15">
      <c r="A14" s="132" t="s">
        <v>98</v>
      </c>
      <c r="B14" s="56"/>
      <c r="C14" s="11" t="s">
        <v>14</v>
      </c>
      <c r="D14" s="11" t="s">
        <v>16</v>
      </c>
      <c r="E14" s="19" t="s">
        <v>275</v>
      </c>
      <c r="F14" s="11"/>
      <c r="G14" s="131">
        <f>SUM(G15)</f>
        <v>380.20000000000005</v>
      </c>
    </row>
    <row r="15" spans="1:8" ht="15">
      <c r="A15" s="132" t="s">
        <v>97</v>
      </c>
      <c r="B15" s="56"/>
      <c r="C15" s="12" t="s">
        <v>14</v>
      </c>
      <c r="D15" s="12" t="s">
        <v>16</v>
      </c>
      <c r="E15" s="19" t="s">
        <v>276</v>
      </c>
      <c r="F15" s="11"/>
      <c r="G15" s="131">
        <f>SUM(G16:G17)</f>
        <v>380.20000000000005</v>
      </c>
    </row>
    <row r="16" spans="1:8" ht="60">
      <c r="A16" s="118" t="s">
        <v>80</v>
      </c>
      <c r="B16" s="56"/>
      <c r="C16" s="12" t="s">
        <v>14</v>
      </c>
      <c r="D16" s="12" t="s">
        <v>16</v>
      </c>
      <c r="E16" s="15" t="s">
        <v>275</v>
      </c>
      <c r="F16" s="12" t="s">
        <v>82</v>
      </c>
      <c r="G16" s="122">
        <v>268.3</v>
      </c>
    </row>
    <row r="17" spans="1:7" ht="30">
      <c r="A17" s="118" t="s">
        <v>130</v>
      </c>
      <c r="B17" s="56"/>
      <c r="C17" s="12" t="s">
        <v>14</v>
      </c>
      <c r="D17" s="12" t="s">
        <v>16</v>
      </c>
      <c r="E17" s="15" t="s">
        <v>276</v>
      </c>
      <c r="F17" s="12" t="s">
        <v>83</v>
      </c>
      <c r="G17" s="122">
        <v>111.9</v>
      </c>
    </row>
    <row r="18" spans="1:7" ht="28.5">
      <c r="A18" s="133" t="s">
        <v>78</v>
      </c>
      <c r="B18" s="115"/>
      <c r="C18" s="30" t="s">
        <v>16</v>
      </c>
      <c r="D18" s="12"/>
      <c r="E18" s="15"/>
      <c r="F18" s="12"/>
      <c r="G18" s="124">
        <f t="shared" ref="G18:G23" si="0">SUM(G19)</f>
        <v>40</v>
      </c>
    </row>
    <row r="19" spans="1:7" ht="30">
      <c r="A19" s="130" t="s">
        <v>79</v>
      </c>
      <c r="B19" s="115"/>
      <c r="C19" s="10" t="s">
        <v>16</v>
      </c>
      <c r="D19" s="10" t="s">
        <v>62</v>
      </c>
      <c r="E19" s="15"/>
      <c r="F19" s="15"/>
      <c r="G19" s="134">
        <f t="shared" si="0"/>
        <v>40</v>
      </c>
    </row>
    <row r="20" spans="1:7" ht="75">
      <c r="A20" s="132" t="s">
        <v>100</v>
      </c>
      <c r="B20" s="115"/>
      <c r="C20" s="11" t="s">
        <v>16</v>
      </c>
      <c r="D20" s="11" t="s">
        <v>62</v>
      </c>
      <c r="E20" s="75" t="s">
        <v>110</v>
      </c>
      <c r="F20" s="19"/>
      <c r="G20" s="134">
        <f t="shared" si="0"/>
        <v>40</v>
      </c>
    </row>
    <row r="21" spans="1:7" ht="30">
      <c r="A21" s="125" t="s">
        <v>131</v>
      </c>
      <c r="B21" s="115"/>
      <c r="C21" s="11" t="s">
        <v>16</v>
      </c>
      <c r="D21" s="11" t="s">
        <v>62</v>
      </c>
      <c r="E21" s="78" t="s">
        <v>135</v>
      </c>
      <c r="F21" s="79"/>
      <c r="G21" s="134">
        <f t="shared" si="0"/>
        <v>40</v>
      </c>
    </row>
    <row r="22" spans="1:7" ht="30">
      <c r="A22" s="125" t="s">
        <v>132</v>
      </c>
      <c r="B22" s="115"/>
      <c r="C22" s="11" t="s">
        <v>16</v>
      </c>
      <c r="D22" s="11" t="s">
        <v>62</v>
      </c>
      <c r="E22" s="78" t="s">
        <v>134</v>
      </c>
      <c r="F22" s="79"/>
      <c r="G22" s="134">
        <f t="shared" si="0"/>
        <v>40</v>
      </c>
    </row>
    <row r="23" spans="1:7" ht="60">
      <c r="A23" s="125" t="s">
        <v>267</v>
      </c>
      <c r="B23" s="115"/>
      <c r="C23" s="11" t="s">
        <v>16</v>
      </c>
      <c r="D23" s="11" t="s">
        <v>62</v>
      </c>
      <c r="E23" s="78" t="s">
        <v>157</v>
      </c>
      <c r="F23" s="79"/>
      <c r="G23" s="134">
        <f t="shared" si="0"/>
        <v>40</v>
      </c>
    </row>
    <row r="24" spans="1:7" ht="60.75" thickBot="1">
      <c r="A24" s="135" t="s">
        <v>80</v>
      </c>
      <c r="B24" s="115"/>
      <c r="C24" s="71" t="s">
        <v>16</v>
      </c>
      <c r="D24" s="71" t="s">
        <v>62</v>
      </c>
      <c r="E24" s="14" t="s">
        <v>157</v>
      </c>
      <c r="F24" s="35" t="s">
        <v>82</v>
      </c>
      <c r="G24" s="136">
        <v>40</v>
      </c>
    </row>
    <row r="25" spans="1:7" ht="17.25" thickTop="1" thickBot="1">
      <c r="A25" s="126" t="s">
        <v>39</v>
      </c>
      <c r="B25" s="8" t="s">
        <v>40</v>
      </c>
      <c r="C25" s="26"/>
      <c r="D25" s="26"/>
      <c r="E25" s="27"/>
      <c r="F25" s="27"/>
      <c r="G25" s="137">
        <f>SUM(G26,G72,G79,G104,G111,G129,G143,G165,G178)</f>
        <v>41706.699999999997</v>
      </c>
    </row>
    <row r="26" spans="1:7" ht="15.75" thickTop="1">
      <c r="A26" s="128" t="s">
        <v>13</v>
      </c>
      <c r="B26" s="59"/>
      <c r="C26" s="69" t="s">
        <v>14</v>
      </c>
      <c r="D26" s="9"/>
      <c r="E26" s="9"/>
      <c r="F26" s="9"/>
      <c r="G26" s="138">
        <f>SUM(G27,G31,G43,G49)</f>
        <v>13508.7</v>
      </c>
    </row>
    <row r="27" spans="1:7" ht="30">
      <c r="A27" s="120" t="s">
        <v>41</v>
      </c>
      <c r="B27" s="115"/>
      <c r="C27" s="22" t="s">
        <v>14</v>
      </c>
      <c r="D27" s="22" t="s">
        <v>28</v>
      </c>
      <c r="E27" s="19"/>
      <c r="F27" s="19"/>
      <c r="G27" s="131">
        <f>SUM(G28)</f>
        <v>862.2</v>
      </c>
    </row>
    <row r="28" spans="1:7" ht="15">
      <c r="A28" s="132" t="s">
        <v>96</v>
      </c>
      <c r="B28" s="115"/>
      <c r="C28" s="19" t="s">
        <v>14</v>
      </c>
      <c r="D28" s="19" t="s">
        <v>28</v>
      </c>
      <c r="E28" s="19" t="s">
        <v>273</v>
      </c>
      <c r="F28" s="19"/>
      <c r="G28" s="131">
        <f>SUM(G29)</f>
        <v>862.2</v>
      </c>
    </row>
    <row r="29" spans="1:7" ht="15">
      <c r="A29" s="132" t="s">
        <v>97</v>
      </c>
      <c r="B29" s="115"/>
      <c r="C29" s="19" t="s">
        <v>14</v>
      </c>
      <c r="D29" s="19" t="s">
        <v>28</v>
      </c>
      <c r="E29" s="19" t="s">
        <v>274</v>
      </c>
      <c r="F29" s="19"/>
      <c r="G29" s="131">
        <f>SUM(G30)</f>
        <v>862.2</v>
      </c>
    </row>
    <row r="30" spans="1:7" ht="60">
      <c r="A30" s="118" t="s">
        <v>80</v>
      </c>
      <c r="B30" s="115"/>
      <c r="C30" s="12" t="s">
        <v>14</v>
      </c>
      <c r="D30" s="12" t="s">
        <v>28</v>
      </c>
      <c r="E30" s="15" t="s">
        <v>274</v>
      </c>
      <c r="F30" s="12" t="s">
        <v>82</v>
      </c>
      <c r="G30" s="122">
        <v>862.2</v>
      </c>
    </row>
    <row r="31" spans="1:7" ht="45">
      <c r="A31" s="120" t="s">
        <v>42</v>
      </c>
      <c r="B31" s="115"/>
      <c r="C31" s="22" t="s">
        <v>14</v>
      </c>
      <c r="D31" s="22" t="s">
        <v>20</v>
      </c>
      <c r="E31" s="28"/>
      <c r="F31" s="22"/>
      <c r="G31" s="131">
        <f>SUM(G32)</f>
        <v>11074.5</v>
      </c>
    </row>
    <row r="32" spans="1:7" ht="75">
      <c r="A32" s="132" t="s">
        <v>100</v>
      </c>
      <c r="B32" s="115"/>
      <c r="C32" s="19" t="s">
        <v>14</v>
      </c>
      <c r="D32" s="19" t="s">
        <v>20</v>
      </c>
      <c r="E32" s="75" t="s">
        <v>110</v>
      </c>
      <c r="F32" s="19"/>
      <c r="G32" s="131">
        <f>SUM(G33,G39)</f>
        <v>11074.5</v>
      </c>
    </row>
    <row r="33" spans="1:7" ht="30">
      <c r="A33" s="132" t="s">
        <v>101</v>
      </c>
      <c r="B33" s="115"/>
      <c r="C33" s="19" t="s">
        <v>14</v>
      </c>
      <c r="D33" s="19" t="s">
        <v>20</v>
      </c>
      <c r="E33" s="75" t="s">
        <v>111</v>
      </c>
      <c r="F33" s="19"/>
      <c r="G33" s="131">
        <f>SUM(G34)</f>
        <v>10391.9</v>
      </c>
    </row>
    <row r="34" spans="1:7" ht="30">
      <c r="A34" s="132" t="s">
        <v>102</v>
      </c>
      <c r="B34" s="115"/>
      <c r="C34" s="19" t="s">
        <v>14</v>
      </c>
      <c r="D34" s="19" t="s">
        <v>20</v>
      </c>
      <c r="E34" s="75" t="s">
        <v>112</v>
      </c>
      <c r="F34" s="19"/>
      <c r="G34" s="131">
        <f>SUM(G35)</f>
        <v>10391.9</v>
      </c>
    </row>
    <row r="35" spans="1:7" ht="15">
      <c r="A35" s="132" t="s">
        <v>97</v>
      </c>
      <c r="B35" s="115"/>
      <c r="C35" s="19" t="s">
        <v>14</v>
      </c>
      <c r="D35" s="19" t="s">
        <v>20</v>
      </c>
      <c r="E35" s="19" t="s">
        <v>99</v>
      </c>
      <c r="F35" s="19"/>
      <c r="G35" s="131">
        <f>SUM(G36:G38)</f>
        <v>10391.9</v>
      </c>
    </row>
    <row r="36" spans="1:7" ht="60">
      <c r="A36" s="118" t="s">
        <v>80</v>
      </c>
      <c r="B36" s="115"/>
      <c r="C36" s="12" t="s">
        <v>14</v>
      </c>
      <c r="D36" s="12" t="s">
        <v>20</v>
      </c>
      <c r="E36" s="12" t="s">
        <v>99</v>
      </c>
      <c r="F36" s="12" t="s">
        <v>82</v>
      </c>
      <c r="G36" s="139">
        <v>7885.2</v>
      </c>
    </row>
    <row r="37" spans="1:7" ht="30">
      <c r="A37" s="118" t="s">
        <v>89</v>
      </c>
      <c r="B37" s="115"/>
      <c r="C37" s="12" t="s">
        <v>14</v>
      </c>
      <c r="D37" s="12" t="s">
        <v>20</v>
      </c>
      <c r="E37" s="12" t="s">
        <v>99</v>
      </c>
      <c r="F37" s="12" t="s">
        <v>83</v>
      </c>
      <c r="G37" s="139">
        <v>2353.3000000000002</v>
      </c>
    </row>
    <row r="38" spans="1:7" ht="30">
      <c r="A38" s="118" t="s">
        <v>81</v>
      </c>
      <c r="B38" s="115"/>
      <c r="C38" s="12" t="s">
        <v>14</v>
      </c>
      <c r="D38" s="12" t="s">
        <v>20</v>
      </c>
      <c r="E38" s="12" t="s">
        <v>99</v>
      </c>
      <c r="F38" s="12" t="s">
        <v>84</v>
      </c>
      <c r="G38" s="139">
        <v>153.4</v>
      </c>
    </row>
    <row r="39" spans="1:7" ht="30">
      <c r="A39" s="125" t="s">
        <v>131</v>
      </c>
      <c r="B39" s="115"/>
      <c r="C39" s="11" t="s">
        <v>14</v>
      </c>
      <c r="D39" s="11" t="s">
        <v>20</v>
      </c>
      <c r="E39" s="11" t="s">
        <v>135</v>
      </c>
      <c r="F39" s="12"/>
      <c r="G39" s="140">
        <f>SUM(G40)</f>
        <v>682.6</v>
      </c>
    </row>
    <row r="40" spans="1:7" ht="30">
      <c r="A40" s="125" t="s">
        <v>132</v>
      </c>
      <c r="B40" s="115"/>
      <c r="C40" s="11" t="s">
        <v>14</v>
      </c>
      <c r="D40" s="11" t="s">
        <v>20</v>
      </c>
      <c r="E40" s="11" t="s">
        <v>134</v>
      </c>
      <c r="F40" s="12"/>
      <c r="G40" s="140">
        <f>SUM(G41)</f>
        <v>682.6</v>
      </c>
    </row>
    <row r="41" spans="1:7" ht="15">
      <c r="A41" s="125" t="s">
        <v>133</v>
      </c>
      <c r="B41" s="115"/>
      <c r="C41" s="11" t="s">
        <v>14</v>
      </c>
      <c r="D41" s="11" t="s">
        <v>20</v>
      </c>
      <c r="E41" s="11" t="s">
        <v>136</v>
      </c>
      <c r="F41" s="12"/>
      <c r="G41" s="140">
        <f>SUM(G42:G42)</f>
        <v>682.6</v>
      </c>
    </row>
    <row r="42" spans="1:7" ht="60">
      <c r="A42" s="118" t="s">
        <v>80</v>
      </c>
      <c r="B42" s="115"/>
      <c r="C42" s="12" t="s">
        <v>14</v>
      </c>
      <c r="D42" s="12" t="s">
        <v>20</v>
      </c>
      <c r="E42" s="11" t="s">
        <v>136</v>
      </c>
      <c r="F42" s="12" t="s">
        <v>82</v>
      </c>
      <c r="G42" s="139">
        <v>682.6</v>
      </c>
    </row>
    <row r="43" spans="1:7" ht="15">
      <c r="A43" s="141" t="s">
        <v>335</v>
      </c>
      <c r="B43" s="115"/>
      <c r="C43" s="74" t="s">
        <v>14</v>
      </c>
      <c r="D43" s="74" t="s">
        <v>25</v>
      </c>
      <c r="E43" s="12"/>
      <c r="F43" s="12"/>
      <c r="G43" s="140">
        <f>SUM(G44)</f>
        <v>1252</v>
      </c>
    </row>
    <row r="44" spans="1:7" ht="75">
      <c r="A44" s="132" t="s">
        <v>100</v>
      </c>
      <c r="B44" s="115"/>
      <c r="C44" s="34" t="s">
        <v>14</v>
      </c>
      <c r="D44" s="34" t="s">
        <v>25</v>
      </c>
      <c r="E44" s="76" t="s">
        <v>110</v>
      </c>
      <c r="F44" s="12"/>
      <c r="G44" s="140">
        <f>SUM(G45)</f>
        <v>1252</v>
      </c>
    </row>
    <row r="45" spans="1:7" ht="30">
      <c r="A45" s="132" t="s">
        <v>101</v>
      </c>
      <c r="B45" s="115"/>
      <c r="C45" s="34" t="s">
        <v>14</v>
      </c>
      <c r="D45" s="34" t="s">
        <v>25</v>
      </c>
      <c r="E45" s="76" t="s">
        <v>111</v>
      </c>
      <c r="F45" s="12"/>
      <c r="G45" s="140">
        <f>SUM(G46)</f>
        <v>1252</v>
      </c>
    </row>
    <row r="46" spans="1:7" ht="30">
      <c r="A46" s="125" t="s">
        <v>333</v>
      </c>
      <c r="B46" s="115"/>
      <c r="C46" s="34" t="s">
        <v>14</v>
      </c>
      <c r="D46" s="34" t="s">
        <v>25</v>
      </c>
      <c r="E46" s="76" t="s">
        <v>331</v>
      </c>
      <c r="F46" s="12"/>
      <c r="G46" s="140">
        <f>SUM(G47)</f>
        <v>1252</v>
      </c>
    </row>
    <row r="47" spans="1:7" ht="30">
      <c r="A47" s="189" t="s">
        <v>334</v>
      </c>
      <c r="B47" s="115"/>
      <c r="C47" s="34" t="s">
        <v>14</v>
      </c>
      <c r="D47" s="34" t="s">
        <v>25</v>
      </c>
      <c r="E47" s="11" t="s">
        <v>332</v>
      </c>
      <c r="F47" s="12"/>
      <c r="G47" s="140">
        <f>SUM(G48)</f>
        <v>1252</v>
      </c>
    </row>
    <row r="48" spans="1:7" ht="30">
      <c r="A48" s="118" t="s">
        <v>89</v>
      </c>
      <c r="B48" s="115"/>
      <c r="C48" s="29" t="s">
        <v>14</v>
      </c>
      <c r="D48" s="29" t="s">
        <v>25</v>
      </c>
      <c r="E48" s="12" t="s">
        <v>332</v>
      </c>
      <c r="F48" s="12" t="s">
        <v>83</v>
      </c>
      <c r="G48" s="139">
        <v>1252</v>
      </c>
    </row>
    <row r="49" spans="1:7" ht="15">
      <c r="A49" s="120" t="s">
        <v>17</v>
      </c>
      <c r="B49" s="115"/>
      <c r="C49" s="10" t="s">
        <v>14</v>
      </c>
      <c r="D49" s="10" t="s">
        <v>18</v>
      </c>
      <c r="E49" s="22"/>
      <c r="F49" s="22"/>
      <c r="G49" s="140">
        <f>SUM(G50,G57)</f>
        <v>320</v>
      </c>
    </row>
    <row r="50" spans="1:7" ht="45">
      <c r="A50" s="121" t="s">
        <v>294</v>
      </c>
      <c r="B50" s="115"/>
      <c r="C50" s="11" t="s">
        <v>14</v>
      </c>
      <c r="D50" s="11" t="s">
        <v>18</v>
      </c>
      <c r="E50" s="19" t="s">
        <v>298</v>
      </c>
      <c r="F50" s="22"/>
      <c r="G50" s="131">
        <f>SUM(G51)</f>
        <v>13</v>
      </c>
    </row>
    <row r="51" spans="1:7" ht="30">
      <c r="A51" s="121" t="s">
        <v>295</v>
      </c>
      <c r="B51" s="115"/>
      <c r="C51" s="11" t="s">
        <v>14</v>
      </c>
      <c r="D51" s="11" t="s">
        <v>18</v>
      </c>
      <c r="E51" s="19" t="s">
        <v>299</v>
      </c>
      <c r="F51" s="22"/>
      <c r="G51" s="131">
        <f>SUM(G52)</f>
        <v>13</v>
      </c>
    </row>
    <row r="52" spans="1:7" ht="30">
      <c r="A52" s="121" t="s">
        <v>296</v>
      </c>
      <c r="B52" s="115"/>
      <c r="C52" s="11" t="s">
        <v>14</v>
      </c>
      <c r="D52" s="11" t="s">
        <v>18</v>
      </c>
      <c r="E52" s="19" t="s">
        <v>300</v>
      </c>
      <c r="F52" s="22"/>
      <c r="G52" s="131">
        <f>SUM(G53,G55)</f>
        <v>13</v>
      </c>
    </row>
    <row r="53" spans="1:7" ht="15">
      <c r="A53" s="121" t="s">
        <v>337</v>
      </c>
      <c r="B53" s="198"/>
      <c r="C53" s="11" t="s">
        <v>14</v>
      </c>
      <c r="D53" s="11" t="s">
        <v>18</v>
      </c>
      <c r="E53" s="19" t="s">
        <v>336</v>
      </c>
      <c r="F53" s="22"/>
      <c r="G53" s="131">
        <f>SUM(G54)</f>
        <v>10</v>
      </c>
    </row>
    <row r="54" spans="1:7" ht="30">
      <c r="A54" s="118" t="s">
        <v>90</v>
      </c>
      <c r="B54" s="198"/>
      <c r="C54" s="12" t="s">
        <v>14</v>
      </c>
      <c r="D54" s="12" t="s">
        <v>18</v>
      </c>
      <c r="E54" s="15" t="s">
        <v>336</v>
      </c>
      <c r="F54" s="15" t="s">
        <v>87</v>
      </c>
      <c r="G54" s="122">
        <v>10</v>
      </c>
    </row>
    <row r="55" spans="1:7" ht="30">
      <c r="A55" s="121" t="s">
        <v>297</v>
      </c>
      <c r="B55" s="115"/>
      <c r="C55" s="11" t="s">
        <v>14</v>
      </c>
      <c r="D55" s="11" t="s">
        <v>18</v>
      </c>
      <c r="E55" s="19" t="s">
        <v>301</v>
      </c>
      <c r="F55" s="22"/>
      <c r="G55" s="131">
        <f>SUM(G56)</f>
        <v>3</v>
      </c>
    </row>
    <row r="56" spans="1:7" ht="30">
      <c r="A56" s="118" t="s">
        <v>90</v>
      </c>
      <c r="B56" s="115"/>
      <c r="C56" s="12" t="s">
        <v>14</v>
      </c>
      <c r="D56" s="12" t="s">
        <v>18</v>
      </c>
      <c r="E56" s="15" t="s">
        <v>301</v>
      </c>
      <c r="F56" s="15" t="s">
        <v>87</v>
      </c>
      <c r="G56" s="122">
        <v>3</v>
      </c>
    </row>
    <row r="57" spans="1:7" ht="75">
      <c r="A57" s="132" t="s">
        <v>100</v>
      </c>
      <c r="B57" s="115"/>
      <c r="C57" s="19" t="s">
        <v>14</v>
      </c>
      <c r="D57" s="19" t="s">
        <v>18</v>
      </c>
      <c r="E57" s="75" t="s">
        <v>110</v>
      </c>
      <c r="F57" s="19"/>
      <c r="G57" s="140">
        <f>SUM(G58)</f>
        <v>307</v>
      </c>
    </row>
    <row r="58" spans="1:7" ht="30">
      <c r="A58" s="132" t="s">
        <v>101</v>
      </c>
      <c r="B58" s="115"/>
      <c r="C58" s="19" t="s">
        <v>14</v>
      </c>
      <c r="D58" s="19" t="s">
        <v>18</v>
      </c>
      <c r="E58" s="75" t="s">
        <v>111</v>
      </c>
      <c r="F58" s="19"/>
      <c r="G58" s="140">
        <f>SUM(G59)</f>
        <v>307</v>
      </c>
    </row>
    <row r="59" spans="1:7" ht="30">
      <c r="A59" s="142" t="s">
        <v>103</v>
      </c>
      <c r="B59" s="115"/>
      <c r="C59" s="11" t="s">
        <v>14</v>
      </c>
      <c r="D59" s="11" t="s">
        <v>18</v>
      </c>
      <c r="E59" s="75" t="s">
        <v>113</v>
      </c>
      <c r="F59" s="19"/>
      <c r="G59" s="140">
        <f>SUM(G60,G62,G64,G67,G70)</f>
        <v>307</v>
      </c>
    </row>
    <row r="60" spans="1:7" ht="105">
      <c r="A60" s="125" t="s">
        <v>114</v>
      </c>
      <c r="B60" s="115"/>
      <c r="C60" s="12" t="s">
        <v>14</v>
      </c>
      <c r="D60" s="12" t="s">
        <v>18</v>
      </c>
      <c r="E60" s="82" t="s">
        <v>115</v>
      </c>
      <c r="F60" s="15"/>
      <c r="G60" s="140">
        <f>SUM(G61)</f>
        <v>1</v>
      </c>
    </row>
    <row r="61" spans="1:7" ht="30">
      <c r="A61" s="118" t="s">
        <v>130</v>
      </c>
      <c r="B61" s="115"/>
      <c r="C61" s="12" t="s">
        <v>14</v>
      </c>
      <c r="D61" s="12" t="s">
        <v>18</v>
      </c>
      <c r="E61" s="83" t="s">
        <v>115</v>
      </c>
      <c r="F61" s="12" t="s">
        <v>83</v>
      </c>
      <c r="G61" s="139">
        <v>1</v>
      </c>
    </row>
    <row r="62" spans="1:7" ht="45">
      <c r="A62" s="143" t="s">
        <v>116</v>
      </c>
      <c r="B62" s="115"/>
      <c r="C62" s="11" t="s">
        <v>14</v>
      </c>
      <c r="D62" s="11" t="s">
        <v>18</v>
      </c>
      <c r="E62" s="82" t="s">
        <v>117</v>
      </c>
      <c r="F62" s="19"/>
      <c r="G62" s="140">
        <f>SUM(G63)</f>
        <v>1</v>
      </c>
    </row>
    <row r="63" spans="1:7" ht="60">
      <c r="A63" s="118" t="s">
        <v>80</v>
      </c>
      <c r="B63" s="115"/>
      <c r="C63" s="12" t="s">
        <v>14</v>
      </c>
      <c r="D63" s="12" t="s">
        <v>18</v>
      </c>
      <c r="E63" s="83" t="s">
        <v>117</v>
      </c>
      <c r="F63" s="12" t="s">
        <v>82</v>
      </c>
      <c r="G63" s="139">
        <v>1</v>
      </c>
    </row>
    <row r="64" spans="1:7" ht="45">
      <c r="A64" s="144" t="s">
        <v>118</v>
      </c>
      <c r="B64" s="115"/>
      <c r="C64" s="11" t="s">
        <v>14</v>
      </c>
      <c r="D64" s="11" t="s">
        <v>18</v>
      </c>
      <c r="E64" s="82" t="s">
        <v>119</v>
      </c>
      <c r="F64" s="11"/>
      <c r="G64" s="131">
        <f>SUM(G65:G66)</f>
        <v>256</v>
      </c>
    </row>
    <row r="65" spans="1:7" ht="60">
      <c r="A65" s="118" t="s">
        <v>80</v>
      </c>
      <c r="B65" s="115"/>
      <c r="C65" s="12" t="s">
        <v>14</v>
      </c>
      <c r="D65" s="12" t="s">
        <v>18</v>
      </c>
      <c r="E65" s="83" t="s">
        <v>119</v>
      </c>
      <c r="F65" s="12" t="s">
        <v>82</v>
      </c>
      <c r="G65" s="122">
        <v>228</v>
      </c>
    </row>
    <row r="66" spans="1:7" ht="30">
      <c r="A66" s="118" t="s">
        <v>130</v>
      </c>
      <c r="B66" s="115"/>
      <c r="C66" s="12" t="s">
        <v>14</v>
      </c>
      <c r="D66" s="12" t="s">
        <v>18</v>
      </c>
      <c r="E66" s="83" t="s">
        <v>119</v>
      </c>
      <c r="F66" s="12" t="s">
        <v>83</v>
      </c>
      <c r="G66" s="139">
        <v>28</v>
      </c>
    </row>
    <row r="67" spans="1:7" ht="45">
      <c r="A67" s="125" t="s">
        <v>120</v>
      </c>
      <c r="B67" s="115"/>
      <c r="C67" s="11" t="s">
        <v>14</v>
      </c>
      <c r="D67" s="11" t="s">
        <v>18</v>
      </c>
      <c r="E67" s="82" t="s">
        <v>121</v>
      </c>
      <c r="F67" s="15"/>
      <c r="G67" s="140">
        <f>SUM(G68:G69)</f>
        <v>41</v>
      </c>
    </row>
    <row r="68" spans="1:7" ht="60">
      <c r="A68" s="118" t="s">
        <v>80</v>
      </c>
      <c r="B68" s="115"/>
      <c r="C68" s="12" t="s">
        <v>14</v>
      </c>
      <c r="D68" s="12" t="s">
        <v>18</v>
      </c>
      <c r="E68" s="83" t="s">
        <v>121</v>
      </c>
      <c r="F68" s="15" t="s">
        <v>82</v>
      </c>
      <c r="G68" s="122">
        <v>17</v>
      </c>
    </row>
    <row r="69" spans="1:7" ht="30">
      <c r="A69" s="118" t="s">
        <v>130</v>
      </c>
      <c r="B69" s="115"/>
      <c r="C69" s="12" t="s">
        <v>14</v>
      </c>
      <c r="D69" s="12" t="s">
        <v>18</v>
      </c>
      <c r="E69" s="83" t="s">
        <v>121</v>
      </c>
      <c r="F69" s="12" t="s">
        <v>83</v>
      </c>
      <c r="G69" s="122">
        <v>24</v>
      </c>
    </row>
    <row r="70" spans="1:7" ht="60">
      <c r="A70" s="125" t="s">
        <v>122</v>
      </c>
      <c r="B70" s="115"/>
      <c r="C70" s="11" t="s">
        <v>14</v>
      </c>
      <c r="D70" s="11" t="s">
        <v>18</v>
      </c>
      <c r="E70" s="82" t="s">
        <v>123</v>
      </c>
      <c r="F70" s="12"/>
      <c r="G70" s="131">
        <f>SUM(G71)</f>
        <v>8</v>
      </c>
    </row>
    <row r="71" spans="1:7" ht="30">
      <c r="A71" s="118" t="s">
        <v>130</v>
      </c>
      <c r="B71" s="115"/>
      <c r="C71" s="12" t="s">
        <v>14</v>
      </c>
      <c r="D71" s="12" t="s">
        <v>18</v>
      </c>
      <c r="E71" s="83" t="s">
        <v>123</v>
      </c>
      <c r="F71" s="12" t="s">
        <v>83</v>
      </c>
      <c r="G71" s="139">
        <v>8</v>
      </c>
    </row>
    <row r="72" spans="1:7" ht="28.5">
      <c r="A72" s="133" t="s">
        <v>78</v>
      </c>
      <c r="B72" s="115"/>
      <c r="C72" s="30" t="s">
        <v>16</v>
      </c>
      <c r="D72" s="12"/>
      <c r="E72" s="15"/>
      <c r="F72" s="12"/>
      <c r="G72" s="124">
        <f t="shared" ref="G72:G77" si="1">SUM(G73)</f>
        <v>1506.1</v>
      </c>
    </row>
    <row r="73" spans="1:7" ht="30">
      <c r="A73" s="130" t="s">
        <v>79</v>
      </c>
      <c r="B73" s="115"/>
      <c r="C73" s="10" t="s">
        <v>16</v>
      </c>
      <c r="D73" s="10" t="s">
        <v>62</v>
      </c>
      <c r="E73" s="15"/>
      <c r="F73" s="15"/>
      <c r="G73" s="134">
        <f t="shared" si="1"/>
        <v>1506.1</v>
      </c>
    </row>
    <row r="74" spans="1:7" ht="75">
      <c r="A74" s="132" t="s">
        <v>100</v>
      </c>
      <c r="B74" s="115"/>
      <c r="C74" s="11" t="s">
        <v>16</v>
      </c>
      <c r="D74" s="11" t="s">
        <v>62</v>
      </c>
      <c r="E74" s="75" t="s">
        <v>110</v>
      </c>
      <c r="F74" s="19"/>
      <c r="G74" s="134">
        <f t="shared" si="1"/>
        <v>1506.1</v>
      </c>
    </row>
    <row r="75" spans="1:7" ht="30">
      <c r="A75" s="125" t="s">
        <v>131</v>
      </c>
      <c r="B75" s="115"/>
      <c r="C75" s="11" t="s">
        <v>16</v>
      </c>
      <c r="D75" s="11" t="s">
        <v>62</v>
      </c>
      <c r="E75" s="78" t="s">
        <v>135</v>
      </c>
      <c r="F75" s="19"/>
      <c r="G75" s="134">
        <f t="shared" si="1"/>
        <v>1506.1</v>
      </c>
    </row>
    <row r="76" spans="1:7" ht="30">
      <c r="A76" s="125" t="s">
        <v>132</v>
      </c>
      <c r="B76" s="115"/>
      <c r="C76" s="11" t="s">
        <v>16</v>
      </c>
      <c r="D76" s="11" t="s">
        <v>62</v>
      </c>
      <c r="E76" s="78" t="s">
        <v>134</v>
      </c>
      <c r="F76" s="19"/>
      <c r="G76" s="134">
        <f t="shared" si="1"/>
        <v>1506.1</v>
      </c>
    </row>
    <row r="77" spans="1:7" ht="60">
      <c r="A77" s="125" t="s">
        <v>267</v>
      </c>
      <c r="B77" s="115"/>
      <c r="C77" s="11" t="s">
        <v>16</v>
      </c>
      <c r="D77" s="11" t="s">
        <v>62</v>
      </c>
      <c r="E77" s="78" t="s">
        <v>157</v>
      </c>
      <c r="F77" s="19"/>
      <c r="G77" s="134">
        <f t="shared" si="1"/>
        <v>1506.1</v>
      </c>
    </row>
    <row r="78" spans="1:7" ht="60">
      <c r="A78" s="118" t="s">
        <v>80</v>
      </c>
      <c r="B78" s="115"/>
      <c r="C78" s="12" t="s">
        <v>16</v>
      </c>
      <c r="D78" s="12" t="s">
        <v>62</v>
      </c>
      <c r="E78" s="14" t="s">
        <v>157</v>
      </c>
      <c r="F78" s="15" t="s">
        <v>82</v>
      </c>
      <c r="G78" s="136">
        <v>1506.1</v>
      </c>
    </row>
    <row r="79" spans="1:7" ht="15.75">
      <c r="A79" s="145" t="s">
        <v>19</v>
      </c>
      <c r="B79" s="115"/>
      <c r="C79" s="30" t="s">
        <v>20</v>
      </c>
      <c r="D79" s="11"/>
      <c r="E79" s="31"/>
      <c r="F79" s="31"/>
      <c r="G79" s="131">
        <f>SUM(G80,G94)</f>
        <v>12622.7</v>
      </c>
    </row>
    <row r="80" spans="1:7" ht="15">
      <c r="A80" s="120" t="s">
        <v>22</v>
      </c>
      <c r="B80" s="115"/>
      <c r="C80" s="10" t="s">
        <v>20</v>
      </c>
      <c r="D80" s="10" t="s">
        <v>23</v>
      </c>
      <c r="E80" s="22"/>
      <c r="F80" s="22"/>
      <c r="G80" s="131">
        <f>SUM(G81)</f>
        <v>3073.7</v>
      </c>
    </row>
    <row r="81" spans="1:7" ht="60">
      <c r="A81" s="146" t="s">
        <v>158</v>
      </c>
      <c r="B81" s="115"/>
      <c r="C81" s="11" t="s">
        <v>20</v>
      </c>
      <c r="D81" s="11" t="s">
        <v>23</v>
      </c>
      <c r="E81" s="19" t="s">
        <v>163</v>
      </c>
      <c r="F81" s="19"/>
      <c r="G81" s="131">
        <f>SUM(G82)</f>
        <v>3073.7</v>
      </c>
    </row>
    <row r="82" spans="1:7" ht="45">
      <c r="A82" s="125" t="s">
        <v>159</v>
      </c>
      <c r="B82" s="115"/>
      <c r="C82" s="15" t="s">
        <v>20</v>
      </c>
      <c r="D82" s="15" t="s">
        <v>23</v>
      </c>
      <c r="E82" s="19" t="s">
        <v>175</v>
      </c>
      <c r="F82" s="15"/>
      <c r="G82" s="131">
        <f>SUM(G83)</f>
        <v>3073.7</v>
      </c>
    </row>
    <row r="83" spans="1:7" ht="45">
      <c r="A83" s="142" t="s">
        <v>160</v>
      </c>
      <c r="B83" s="115"/>
      <c r="C83" s="11" t="s">
        <v>20</v>
      </c>
      <c r="D83" s="11" t="s">
        <v>23</v>
      </c>
      <c r="E83" s="19" t="s">
        <v>166</v>
      </c>
      <c r="F83" s="19"/>
      <c r="G83" s="131">
        <f>SUM(G84,G86,G88,G92,G90)</f>
        <v>3073.7</v>
      </c>
    </row>
    <row r="84" spans="1:7" ht="45">
      <c r="A84" s="125" t="s">
        <v>161</v>
      </c>
      <c r="B84" s="57"/>
      <c r="C84" s="68" t="s">
        <v>20</v>
      </c>
      <c r="D84" s="68" t="s">
        <v>23</v>
      </c>
      <c r="E84" s="68" t="s">
        <v>167</v>
      </c>
      <c r="F84" s="15"/>
      <c r="G84" s="131">
        <f>SUM(G85)</f>
        <v>427</v>
      </c>
    </row>
    <row r="85" spans="1:7" ht="30">
      <c r="A85" s="118" t="s">
        <v>130</v>
      </c>
      <c r="B85" s="57"/>
      <c r="C85" s="11" t="s">
        <v>20</v>
      </c>
      <c r="D85" s="11" t="s">
        <v>23</v>
      </c>
      <c r="E85" s="20" t="s">
        <v>167</v>
      </c>
      <c r="F85" s="15" t="s">
        <v>83</v>
      </c>
      <c r="G85" s="122">
        <v>427</v>
      </c>
    </row>
    <row r="86" spans="1:7" ht="60">
      <c r="A86" s="125" t="s">
        <v>162</v>
      </c>
      <c r="B86" s="115"/>
      <c r="C86" s="11" t="s">
        <v>20</v>
      </c>
      <c r="D86" s="11" t="s">
        <v>23</v>
      </c>
      <c r="E86" s="68" t="s">
        <v>168</v>
      </c>
      <c r="F86" s="19"/>
      <c r="G86" s="131">
        <f>SUM(G87)</f>
        <v>75</v>
      </c>
    </row>
    <row r="87" spans="1:7" ht="30">
      <c r="A87" s="118" t="s">
        <v>130</v>
      </c>
      <c r="B87" s="115"/>
      <c r="C87" s="11" t="s">
        <v>20</v>
      </c>
      <c r="D87" s="11" t="s">
        <v>23</v>
      </c>
      <c r="E87" s="20" t="s">
        <v>168</v>
      </c>
      <c r="F87" s="15" t="s">
        <v>83</v>
      </c>
      <c r="G87" s="122">
        <v>75</v>
      </c>
    </row>
    <row r="88" spans="1:7" ht="45">
      <c r="A88" s="125" t="s">
        <v>169</v>
      </c>
      <c r="B88" s="115"/>
      <c r="C88" s="11" t="s">
        <v>20</v>
      </c>
      <c r="D88" s="11" t="s">
        <v>23</v>
      </c>
      <c r="E88" s="68" t="s">
        <v>170</v>
      </c>
      <c r="F88" s="19"/>
      <c r="G88" s="131">
        <f>SUM(G89)</f>
        <v>2348</v>
      </c>
    </row>
    <row r="89" spans="1:7" ht="30">
      <c r="A89" s="118" t="s">
        <v>81</v>
      </c>
      <c r="B89" s="115"/>
      <c r="C89" s="12" t="s">
        <v>20</v>
      </c>
      <c r="D89" s="12" t="s">
        <v>23</v>
      </c>
      <c r="E89" s="20" t="s">
        <v>170</v>
      </c>
      <c r="F89" s="15" t="s">
        <v>84</v>
      </c>
      <c r="G89" s="122">
        <v>2348</v>
      </c>
    </row>
    <row r="90" spans="1:7" ht="60">
      <c r="A90" s="125" t="s">
        <v>304</v>
      </c>
      <c r="B90" s="188"/>
      <c r="C90" s="11" t="s">
        <v>20</v>
      </c>
      <c r="D90" s="11" t="s">
        <v>23</v>
      </c>
      <c r="E90" s="68" t="s">
        <v>303</v>
      </c>
      <c r="F90" s="15"/>
      <c r="G90" s="131">
        <f>SUM(G91)</f>
        <v>23.7</v>
      </c>
    </row>
    <row r="91" spans="1:7" ht="30">
      <c r="A91" s="118" t="s">
        <v>81</v>
      </c>
      <c r="B91" s="188"/>
      <c r="C91" s="12" t="s">
        <v>20</v>
      </c>
      <c r="D91" s="12" t="s">
        <v>23</v>
      </c>
      <c r="E91" s="20" t="s">
        <v>303</v>
      </c>
      <c r="F91" s="15" t="s">
        <v>84</v>
      </c>
      <c r="G91" s="122">
        <v>23.7</v>
      </c>
    </row>
    <row r="92" spans="1:7" ht="45">
      <c r="A92" s="125" t="s">
        <v>171</v>
      </c>
      <c r="B92" s="115"/>
      <c r="C92" s="11" t="s">
        <v>20</v>
      </c>
      <c r="D92" s="11" t="s">
        <v>23</v>
      </c>
      <c r="E92" s="68" t="s">
        <v>172</v>
      </c>
      <c r="F92" s="15"/>
      <c r="G92" s="131">
        <f>SUM(G93)</f>
        <v>200</v>
      </c>
    </row>
    <row r="93" spans="1:7" ht="30">
      <c r="A93" s="118" t="s">
        <v>81</v>
      </c>
      <c r="B93" s="115"/>
      <c r="C93" s="12" t="s">
        <v>20</v>
      </c>
      <c r="D93" s="12" t="s">
        <v>23</v>
      </c>
      <c r="E93" s="20" t="s">
        <v>172</v>
      </c>
      <c r="F93" s="15" t="s">
        <v>84</v>
      </c>
      <c r="G93" s="122">
        <v>200</v>
      </c>
    </row>
    <row r="94" spans="1:7" ht="15">
      <c r="A94" s="130" t="s">
        <v>43</v>
      </c>
      <c r="B94" s="115"/>
      <c r="C94" s="10" t="s">
        <v>20</v>
      </c>
      <c r="D94" s="10" t="s">
        <v>32</v>
      </c>
      <c r="E94" s="22"/>
      <c r="F94" s="22"/>
      <c r="G94" s="131">
        <f>SUM(G95)</f>
        <v>9549</v>
      </c>
    </row>
    <row r="95" spans="1:7" ht="60">
      <c r="A95" s="146" t="s">
        <v>158</v>
      </c>
      <c r="B95" s="115"/>
      <c r="C95" s="11" t="s">
        <v>20</v>
      </c>
      <c r="D95" s="11" t="s">
        <v>32</v>
      </c>
      <c r="E95" s="19" t="s">
        <v>163</v>
      </c>
      <c r="F95" s="22"/>
      <c r="G95" s="131">
        <f>SUM(G96)</f>
        <v>9549</v>
      </c>
    </row>
    <row r="96" spans="1:7" ht="60">
      <c r="A96" s="125" t="s">
        <v>173</v>
      </c>
      <c r="B96" s="115"/>
      <c r="C96" s="11" t="s">
        <v>20</v>
      </c>
      <c r="D96" s="11" t="s">
        <v>32</v>
      </c>
      <c r="E96" s="19" t="s">
        <v>164</v>
      </c>
      <c r="F96" s="15"/>
      <c r="G96" s="131">
        <f>SUM(G97)</f>
        <v>9549</v>
      </c>
    </row>
    <row r="97" spans="1:7" ht="45">
      <c r="A97" s="125" t="s">
        <v>174</v>
      </c>
      <c r="B97" s="115"/>
      <c r="C97" s="11" t="s">
        <v>20</v>
      </c>
      <c r="D97" s="11" t="s">
        <v>32</v>
      </c>
      <c r="E97" s="19" t="s">
        <v>165</v>
      </c>
      <c r="F97" s="15"/>
      <c r="G97" s="131">
        <f>SUM(G98,G100,G102)</f>
        <v>9549</v>
      </c>
    </row>
    <row r="98" spans="1:7" ht="45">
      <c r="A98" s="125" t="s">
        <v>176</v>
      </c>
      <c r="B98" s="115"/>
      <c r="C98" s="11" t="s">
        <v>20</v>
      </c>
      <c r="D98" s="11" t="s">
        <v>32</v>
      </c>
      <c r="E98" s="19" t="s">
        <v>177</v>
      </c>
      <c r="F98" s="15"/>
      <c r="G98" s="131">
        <f>SUM(G99)</f>
        <v>4334.8999999999996</v>
      </c>
    </row>
    <row r="99" spans="1:7" ht="30">
      <c r="A99" s="118" t="s">
        <v>130</v>
      </c>
      <c r="B99" s="115"/>
      <c r="C99" s="12" t="s">
        <v>20</v>
      </c>
      <c r="D99" s="12" t="s">
        <v>32</v>
      </c>
      <c r="E99" s="15" t="s">
        <v>177</v>
      </c>
      <c r="F99" s="15" t="s">
        <v>83</v>
      </c>
      <c r="G99" s="122">
        <v>4334.8999999999996</v>
      </c>
    </row>
    <row r="100" spans="1:7" ht="60">
      <c r="A100" s="125" t="s">
        <v>178</v>
      </c>
      <c r="B100" s="115"/>
      <c r="C100" s="11" t="s">
        <v>20</v>
      </c>
      <c r="D100" s="11" t="s">
        <v>32</v>
      </c>
      <c r="E100" s="19" t="s">
        <v>179</v>
      </c>
      <c r="F100" s="15"/>
      <c r="G100" s="131">
        <f>SUM(G101)</f>
        <v>5162</v>
      </c>
    </row>
    <row r="101" spans="1:7" ht="30">
      <c r="A101" s="118" t="s">
        <v>130</v>
      </c>
      <c r="B101" s="115"/>
      <c r="C101" s="12" t="s">
        <v>20</v>
      </c>
      <c r="D101" s="12" t="s">
        <v>32</v>
      </c>
      <c r="E101" s="15" t="s">
        <v>179</v>
      </c>
      <c r="F101" s="15" t="s">
        <v>83</v>
      </c>
      <c r="G101" s="122">
        <v>5162</v>
      </c>
    </row>
    <row r="102" spans="1:7" ht="60">
      <c r="A102" s="125" t="s">
        <v>312</v>
      </c>
      <c r="B102" s="188"/>
      <c r="C102" s="11" t="s">
        <v>20</v>
      </c>
      <c r="D102" s="11" t="s">
        <v>32</v>
      </c>
      <c r="E102" s="19" t="s">
        <v>305</v>
      </c>
      <c r="F102" s="15"/>
      <c r="G102" s="131">
        <f>SUM(G103)</f>
        <v>52.1</v>
      </c>
    </row>
    <row r="103" spans="1:7" ht="30">
      <c r="A103" s="118" t="s">
        <v>130</v>
      </c>
      <c r="B103" s="188"/>
      <c r="C103" s="12" t="s">
        <v>20</v>
      </c>
      <c r="D103" s="12" t="s">
        <v>32</v>
      </c>
      <c r="E103" s="15" t="s">
        <v>305</v>
      </c>
      <c r="F103" s="15" t="s">
        <v>83</v>
      </c>
      <c r="G103" s="122">
        <v>52.1</v>
      </c>
    </row>
    <row r="104" spans="1:7" ht="15">
      <c r="A104" s="145" t="s">
        <v>44</v>
      </c>
      <c r="B104" s="115"/>
      <c r="C104" s="32" t="s">
        <v>45</v>
      </c>
      <c r="D104" s="11"/>
      <c r="E104" s="23"/>
      <c r="F104" s="23"/>
      <c r="G104" s="149">
        <f t="shared" ref="G104:G109" si="2">SUM(G105)</f>
        <v>347</v>
      </c>
    </row>
    <row r="105" spans="1:7" ht="15">
      <c r="A105" s="120" t="s">
        <v>46</v>
      </c>
      <c r="B105" s="115"/>
      <c r="C105" s="18" t="s">
        <v>45</v>
      </c>
      <c r="D105" s="18" t="s">
        <v>14</v>
      </c>
      <c r="E105" s="18"/>
      <c r="F105" s="18"/>
      <c r="G105" s="131">
        <f t="shared" si="2"/>
        <v>347</v>
      </c>
    </row>
    <row r="106" spans="1:7" ht="60">
      <c r="A106" s="146" t="s">
        <v>180</v>
      </c>
      <c r="B106" s="115"/>
      <c r="C106" s="11" t="s">
        <v>45</v>
      </c>
      <c r="D106" s="11" t="s">
        <v>14</v>
      </c>
      <c r="E106" s="19" t="s">
        <v>184</v>
      </c>
      <c r="F106" s="19"/>
      <c r="G106" s="131">
        <f t="shared" si="2"/>
        <v>347</v>
      </c>
    </row>
    <row r="107" spans="1:7" ht="45">
      <c r="A107" s="146" t="s">
        <v>181</v>
      </c>
      <c r="B107" s="115"/>
      <c r="C107" s="11" t="s">
        <v>45</v>
      </c>
      <c r="D107" s="11" t="s">
        <v>14</v>
      </c>
      <c r="E107" s="19" t="s">
        <v>185</v>
      </c>
      <c r="F107" s="19"/>
      <c r="G107" s="131">
        <f t="shared" si="2"/>
        <v>347</v>
      </c>
    </row>
    <row r="108" spans="1:7" ht="30">
      <c r="A108" s="146" t="s">
        <v>182</v>
      </c>
      <c r="B108" s="115"/>
      <c r="C108" s="11" t="s">
        <v>45</v>
      </c>
      <c r="D108" s="11" t="s">
        <v>14</v>
      </c>
      <c r="E108" s="19" t="s">
        <v>187</v>
      </c>
      <c r="F108" s="19"/>
      <c r="G108" s="131">
        <f t="shared" si="2"/>
        <v>347</v>
      </c>
    </row>
    <row r="109" spans="1:7" ht="30">
      <c r="A109" s="146" t="s">
        <v>183</v>
      </c>
      <c r="B109" s="115"/>
      <c r="C109" s="11" t="s">
        <v>45</v>
      </c>
      <c r="D109" s="11" t="s">
        <v>14</v>
      </c>
      <c r="E109" s="19" t="s">
        <v>188</v>
      </c>
      <c r="F109" s="19"/>
      <c r="G109" s="131">
        <f t="shared" si="2"/>
        <v>347</v>
      </c>
    </row>
    <row r="110" spans="1:7" ht="30">
      <c r="A110" s="118" t="s">
        <v>130</v>
      </c>
      <c r="B110" s="115"/>
      <c r="C110" s="15" t="s">
        <v>45</v>
      </c>
      <c r="D110" s="15" t="s">
        <v>14</v>
      </c>
      <c r="E110" s="15" t="s">
        <v>188</v>
      </c>
      <c r="F110" s="15" t="s">
        <v>83</v>
      </c>
      <c r="G110" s="122">
        <v>347</v>
      </c>
    </row>
    <row r="111" spans="1:7" ht="14.25">
      <c r="A111" s="145" t="s">
        <v>24</v>
      </c>
      <c r="B111" s="56"/>
      <c r="C111" s="32" t="s">
        <v>25</v>
      </c>
      <c r="D111" s="32"/>
      <c r="E111" s="31"/>
      <c r="F111" s="31"/>
      <c r="G111" s="140">
        <f>SUM(G112,G118)</f>
        <v>606.79999999999995</v>
      </c>
    </row>
    <row r="112" spans="1:7" ht="15">
      <c r="A112" s="120" t="s">
        <v>30</v>
      </c>
      <c r="B112" s="115"/>
      <c r="C112" s="22" t="s">
        <v>25</v>
      </c>
      <c r="D112" s="22" t="s">
        <v>25</v>
      </c>
      <c r="E112" s="22"/>
      <c r="F112" s="22"/>
      <c r="G112" s="131">
        <f>SUM(G113)</f>
        <v>300.2</v>
      </c>
    </row>
    <row r="113" spans="1:7" ht="45">
      <c r="A113" s="142" t="s">
        <v>149</v>
      </c>
      <c r="B113" s="115"/>
      <c r="C113" s="19" t="s">
        <v>25</v>
      </c>
      <c r="D113" s="19" t="s">
        <v>25</v>
      </c>
      <c r="E113" s="19" t="s">
        <v>152</v>
      </c>
      <c r="F113" s="19"/>
      <c r="G113" s="131">
        <f>SUM(G114)</f>
        <v>300.2</v>
      </c>
    </row>
    <row r="114" spans="1:7" ht="15">
      <c r="A114" s="142" t="s">
        <v>230</v>
      </c>
      <c r="B114" s="115"/>
      <c r="C114" s="19" t="s">
        <v>25</v>
      </c>
      <c r="D114" s="19" t="s">
        <v>25</v>
      </c>
      <c r="E114" s="19" t="s">
        <v>153</v>
      </c>
      <c r="F114" s="19"/>
      <c r="G114" s="131">
        <f>SUM(G115)</f>
        <v>300.2</v>
      </c>
    </row>
    <row r="115" spans="1:7" ht="15">
      <c r="A115" s="142" t="s">
        <v>150</v>
      </c>
      <c r="B115" s="115"/>
      <c r="C115" s="19" t="s">
        <v>25</v>
      </c>
      <c r="D115" s="19" t="s">
        <v>25</v>
      </c>
      <c r="E115" s="19" t="s">
        <v>154</v>
      </c>
      <c r="F115" s="19"/>
      <c r="G115" s="131">
        <f>SUM(G116)</f>
        <v>300.2</v>
      </c>
    </row>
    <row r="116" spans="1:7" ht="30">
      <c r="A116" s="142" t="s">
        <v>231</v>
      </c>
      <c r="B116" s="115"/>
      <c r="C116" s="19" t="s">
        <v>25</v>
      </c>
      <c r="D116" s="19" t="s">
        <v>25</v>
      </c>
      <c r="E116" s="19" t="s">
        <v>232</v>
      </c>
      <c r="F116" s="19"/>
      <c r="G116" s="131">
        <f>SUM(G117)</f>
        <v>300.2</v>
      </c>
    </row>
    <row r="117" spans="1:7" ht="30">
      <c r="A117" s="118" t="s">
        <v>90</v>
      </c>
      <c r="B117" s="115"/>
      <c r="C117" s="15" t="s">
        <v>25</v>
      </c>
      <c r="D117" s="15" t="s">
        <v>25</v>
      </c>
      <c r="E117" s="15" t="s">
        <v>232</v>
      </c>
      <c r="F117" s="12" t="s">
        <v>87</v>
      </c>
      <c r="G117" s="122">
        <v>300.2</v>
      </c>
    </row>
    <row r="118" spans="1:7" ht="15">
      <c r="A118" s="120" t="s">
        <v>31</v>
      </c>
      <c r="B118" s="115"/>
      <c r="C118" s="22" t="s">
        <v>25</v>
      </c>
      <c r="D118" s="22" t="s">
        <v>32</v>
      </c>
      <c r="E118" s="22"/>
      <c r="F118" s="22"/>
      <c r="G118" s="131">
        <f>SUM(G119,G124)</f>
        <v>306.60000000000002</v>
      </c>
    </row>
    <row r="119" spans="1:7" ht="45">
      <c r="A119" s="142" t="s">
        <v>149</v>
      </c>
      <c r="B119" s="115"/>
      <c r="C119" s="11" t="s">
        <v>25</v>
      </c>
      <c r="D119" s="11" t="s">
        <v>32</v>
      </c>
      <c r="E119" s="19" t="s">
        <v>152</v>
      </c>
      <c r="F119" s="12"/>
      <c r="G119" s="131">
        <f>SUM(G120)</f>
        <v>96</v>
      </c>
    </row>
    <row r="120" spans="1:7" ht="30">
      <c r="A120" s="125" t="s">
        <v>198</v>
      </c>
      <c r="B120" s="115"/>
      <c r="C120" s="11" t="s">
        <v>25</v>
      </c>
      <c r="D120" s="11" t="s">
        <v>32</v>
      </c>
      <c r="E120" s="19" t="s">
        <v>201</v>
      </c>
      <c r="F120" s="12"/>
      <c r="G120" s="131">
        <f>SUM(G121)</f>
        <v>96</v>
      </c>
    </row>
    <row r="121" spans="1:7" ht="15">
      <c r="A121" s="142" t="s">
        <v>209</v>
      </c>
      <c r="B121" s="115"/>
      <c r="C121" s="11" t="s">
        <v>25</v>
      </c>
      <c r="D121" s="11" t="s">
        <v>32</v>
      </c>
      <c r="E121" s="19" t="s">
        <v>210</v>
      </c>
      <c r="F121" s="12"/>
      <c r="G121" s="131">
        <f>SUM(G122)</f>
        <v>96</v>
      </c>
    </row>
    <row r="122" spans="1:7" ht="45">
      <c r="A122" s="142" t="s">
        <v>212</v>
      </c>
      <c r="B122" s="115"/>
      <c r="C122" s="11" t="s">
        <v>25</v>
      </c>
      <c r="D122" s="11" t="s">
        <v>32</v>
      </c>
      <c r="E122" s="11" t="s">
        <v>213</v>
      </c>
      <c r="F122" s="11"/>
      <c r="G122" s="131">
        <f>SUM(G123)</f>
        <v>96</v>
      </c>
    </row>
    <row r="123" spans="1:7" ht="30">
      <c r="A123" s="118" t="s">
        <v>130</v>
      </c>
      <c r="B123" s="115"/>
      <c r="C123" s="12" t="s">
        <v>25</v>
      </c>
      <c r="D123" s="12" t="s">
        <v>32</v>
      </c>
      <c r="E123" s="12" t="s">
        <v>213</v>
      </c>
      <c r="F123" s="15" t="s">
        <v>83</v>
      </c>
      <c r="G123" s="122">
        <v>96</v>
      </c>
    </row>
    <row r="124" spans="1:7" ht="45">
      <c r="A124" s="142" t="s">
        <v>222</v>
      </c>
      <c r="B124" s="115"/>
      <c r="C124" s="11" t="s">
        <v>25</v>
      </c>
      <c r="D124" s="11" t="s">
        <v>32</v>
      </c>
      <c r="E124" s="19" t="s">
        <v>226</v>
      </c>
      <c r="F124" s="15"/>
      <c r="G124" s="131">
        <f>SUM(G125)</f>
        <v>210.6</v>
      </c>
    </row>
    <row r="125" spans="1:7" ht="45">
      <c r="A125" s="142" t="s">
        <v>223</v>
      </c>
      <c r="B125" s="115"/>
      <c r="C125" s="11" t="s">
        <v>25</v>
      </c>
      <c r="D125" s="11" t="s">
        <v>32</v>
      </c>
      <c r="E125" s="19" t="s">
        <v>227</v>
      </c>
      <c r="F125" s="15"/>
      <c r="G125" s="131">
        <f>SUM(G126)</f>
        <v>210.6</v>
      </c>
    </row>
    <row r="126" spans="1:7" ht="30">
      <c r="A126" s="142" t="s">
        <v>224</v>
      </c>
      <c r="B126" s="115"/>
      <c r="C126" s="11" t="s">
        <v>25</v>
      </c>
      <c r="D126" s="11" t="s">
        <v>32</v>
      </c>
      <c r="E126" s="19" t="s">
        <v>228</v>
      </c>
      <c r="F126" s="15"/>
      <c r="G126" s="131">
        <f>SUM(G127)</f>
        <v>210.6</v>
      </c>
    </row>
    <row r="127" spans="1:7" ht="30">
      <c r="A127" s="88" t="s">
        <v>272</v>
      </c>
      <c r="B127" s="115"/>
      <c r="C127" s="11" t="s">
        <v>25</v>
      </c>
      <c r="D127" s="11" t="s">
        <v>32</v>
      </c>
      <c r="E127" s="96" t="s">
        <v>271</v>
      </c>
      <c r="F127" s="101"/>
      <c r="G127" s="117">
        <f>SUM(G128)</f>
        <v>210.6</v>
      </c>
    </row>
    <row r="128" spans="1:7" ht="30">
      <c r="A128" s="118" t="s">
        <v>130</v>
      </c>
      <c r="B128" s="115"/>
      <c r="C128" s="12" t="s">
        <v>25</v>
      </c>
      <c r="D128" s="12" t="s">
        <v>32</v>
      </c>
      <c r="E128" s="95" t="s">
        <v>271</v>
      </c>
      <c r="F128" s="102">
        <v>200</v>
      </c>
      <c r="G128" s="116">
        <v>210.6</v>
      </c>
    </row>
    <row r="129" spans="1:7" ht="15">
      <c r="A129" s="145" t="s">
        <v>49</v>
      </c>
      <c r="B129" s="115"/>
      <c r="C129" s="32" t="s">
        <v>23</v>
      </c>
      <c r="D129" s="32"/>
      <c r="E129" s="32"/>
      <c r="F129" s="32"/>
      <c r="G129" s="149">
        <f>SUM(G130)</f>
        <v>8772.2999999999993</v>
      </c>
    </row>
    <row r="130" spans="1:7" ht="15">
      <c r="A130" s="120" t="s">
        <v>50</v>
      </c>
      <c r="B130" s="115"/>
      <c r="C130" s="18" t="s">
        <v>23</v>
      </c>
      <c r="D130" s="18" t="s">
        <v>14</v>
      </c>
      <c r="E130" s="18"/>
      <c r="F130" s="18"/>
      <c r="G130" s="131">
        <f>SUM(G131,G138)</f>
        <v>8772.2999999999993</v>
      </c>
    </row>
    <row r="131" spans="1:7" ht="45">
      <c r="A131" s="153" t="s">
        <v>190</v>
      </c>
      <c r="B131" s="115"/>
      <c r="C131" s="19" t="s">
        <v>23</v>
      </c>
      <c r="D131" s="19" t="s">
        <v>14</v>
      </c>
      <c r="E131" s="19" t="s">
        <v>194</v>
      </c>
      <c r="F131" s="19"/>
      <c r="G131" s="131">
        <f>SUM(G132)</f>
        <v>8521.5</v>
      </c>
    </row>
    <row r="132" spans="1:7" ht="30">
      <c r="A132" s="125" t="s">
        <v>191</v>
      </c>
      <c r="B132" s="115"/>
      <c r="C132" s="19" t="s">
        <v>23</v>
      </c>
      <c r="D132" s="19" t="s">
        <v>14</v>
      </c>
      <c r="E132" s="19" t="s">
        <v>195</v>
      </c>
      <c r="F132" s="19"/>
      <c r="G132" s="131">
        <f>SUM(G133)</f>
        <v>8521.5</v>
      </c>
    </row>
    <row r="133" spans="1:7" ht="30">
      <c r="A133" s="142" t="s">
        <v>233</v>
      </c>
      <c r="B133" s="115"/>
      <c r="C133" s="19" t="s">
        <v>23</v>
      </c>
      <c r="D133" s="19" t="s">
        <v>14</v>
      </c>
      <c r="E133" s="19" t="s">
        <v>234</v>
      </c>
      <c r="F133" s="19"/>
      <c r="G133" s="131">
        <f>SUM(G134,G136)</f>
        <v>8521.5</v>
      </c>
    </row>
    <row r="134" spans="1:7" ht="30">
      <c r="A134" s="142" t="s">
        <v>236</v>
      </c>
      <c r="B134" s="115"/>
      <c r="C134" s="19" t="s">
        <v>23</v>
      </c>
      <c r="D134" s="19" t="s">
        <v>14</v>
      </c>
      <c r="E134" s="19" t="s">
        <v>235</v>
      </c>
      <c r="F134" s="19"/>
      <c r="G134" s="131">
        <f>SUM(G135)</f>
        <v>8481.5</v>
      </c>
    </row>
    <row r="135" spans="1:7" ht="30">
      <c r="A135" s="118" t="s">
        <v>90</v>
      </c>
      <c r="B135" s="115"/>
      <c r="C135" s="12" t="s">
        <v>23</v>
      </c>
      <c r="D135" s="12" t="s">
        <v>14</v>
      </c>
      <c r="E135" s="15" t="s">
        <v>235</v>
      </c>
      <c r="F135" s="12" t="s">
        <v>87</v>
      </c>
      <c r="G135" s="122">
        <v>8481.5</v>
      </c>
    </row>
    <row r="136" spans="1:7" ht="15">
      <c r="A136" s="125" t="s">
        <v>307</v>
      </c>
      <c r="B136" s="188"/>
      <c r="C136" s="11" t="s">
        <v>23</v>
      </c>
      <c r="D136" s="11" t="s">
        <v>14</v>
      </c>
      <c r="E136" s="19" t="s">
        <v>306</v>
      </c>
      <c r="F136" s="11"/>
      <c r="G136" s="131">
        <f>SUM(G137)</f>
        <v>40</v>
      </c>
    </row>
    <row r="137" spans="1:7" ht="30">
      <c r="A137" s="118" t="s">
        <v>90</v>
      </c>
      <c r="B137" s="188"/>
      <c r="C137" s="12" t="s">
        <v>23</v>
      </c>
      <c r="D137" s="12" t="s">
        <v>14</v>
      </c>
      <c r="E137" s="15" t="s">
        <v>306</v>
      </c>
      <c r="F137" s="12" t="s">
        <v>87</v>
      </c>
      <c r="G137" s="122">
        <v>40</v>
      </c>
    </row>
    <row r="138" spans="1:7" ht="45">
      <c r="A138" s="142" t="s">
        <v>222</v>
      </c>
      <c r="B138" s="115"/>
      <c r="C138" s="11" t="s">
        <v>23</v>
      </c>
      <c r="D138" s="11" t="s">
        <v>14</v>
      </c>
      <c r="E138" s="19" t="s">
        <v>226</v>
      </c>
      <c r="F138" s="15"/>
      <c r="G138" s="131">
        <f>SUM(G139)</f>
        <v>250.8</v>
      </c>
    </row>
    <row r="139" spans="1:7" ht="45">
      <c r="A139" s="142" t="s">
        <v>223</v>
      </c>
      <c r="B139" s="115"/>
      <c r="C139" s="11" t="s">
        <v>23</v>
      </c>
      <c r="D139" s="11" t="s">
        <v>14</v>
      </c>
      <c r="E139" s="19" t="s">
        <v>227</v>
      </c>
      <c r="F139" s="15"/>
      <c r="G139" s="131">
        <f>SUM(G140)</f>
        <v>250.8</v>
      </c>
    </row>
    <row r="140" spans="1:7" ht="30">
      <c r="A140" s="142" t="s">
        <v>224</v>
      </c>
      <c r="B140" s="115"/>
      <c r="C140" s="11" t="s">
        <v>23</v>
      </c>
      <c r="D140" s="11" t="s">
        <v>14</v>
      </c>
      <c r="E140" s="19" t="s">
        <v>228</v>
      </c>
      <c r="F140" s="15"/>
      <c r="G140" s="131">
        <f>SUM(G141)</f>
        <v>250.8</v>
      </c>
    </row>
    <row r="141" spans="1:7" ht="45">
      <c r="A141" s="147" t="s">
        <v>241</v>
      </c>
      <c r="B141" s="115"/>
      <c r="C141" s="11" t="s">
        <v>23</v>
      </c>
      <c r="D141" s="11" t="s">
        <v>14</v>
      </c>
      <c r="E141" s="19" t="s">
        <v>242</v>
      </c>
      <c r="F141" s="15"/>
      <c r="G141" s="131">
        <f>SUM(G142)</f>
        <v>250.8</v>
      </c>
    </row>
    <row r="142" spans="1:7" ht="30">
      <c r="A142" s="118" t="s">
        <v>90</v>
      </c>
      <c r="B142" s="115"/>
      <c r="C142" s="12" t="s">
        <v>23</v>
      </c>
      <c r="D142" s="12" t="s">
        <v>14</v>
      </c>
      <c r="E142" s="15" t="s">
        <v>242</v>
      </c>
      <c r="F142" s="35" t="s">
        <v>87</v>
      </c>
      <c r="G142" s="148">
        <v>250.8</v>
      </c>
    </row>
    <row r="143" spans="1:7" ht="15">
      <c r="A143" s="145" t="s">
        <v>33</v>
      </c>
      <c r="B143" s="115"/>
      <c r="C143" s="25" t="s">
        <v>34</v>
      </c>
      <c r="D143" s="25"/>
      <c r="E143" s="25"/>
      <c r="F143" s="25"/>
      <c r="G143" s="149">
        <f>SUM(G144,G159,G153)</f>
        <v>3240.1</v>
      </c>
    </row>
    <row r="144" spans="1:7" ht="15">
      <c r="A144" s="120" t="s">
        <v>51</v>
      </c>
      <c r="B144" s="115"/>
      <c r="C144" s="18" t="s">
        <v>34</v>
      </c>
      <c r="D144" s="18" t="s">
        <v>14</v>
      </c>
      <c r="E144" s="18"/>
      <c r="F144" s="18"/>
      <c r="G144" s="131">
        <f>SUM(G145)</f>
        <v>774.6</v>
      </c>
    </row>
    <row r="145" spans="1:7" ht="75">
      <c r="A145" s="132" t="s">
        <v>100</v>
      </c>
      <c r="B145" s="115"/>
      <c r="C145" s="19" t="s">
        <v>34</v>
      </c>
      <c r="D145" s="19" t="s">
        <v>14</v>
      </c>
      <c r="E145" s="75" t="s">
        <v>110</v>
      </c>
      <c r="F145" s="19"/>
      <c r="G145" s="131">
        <f>SUM(G146)</f>
        <v>774.6</v>
      </c>
    </row>
    <row r="146" spans="1:7" ht="30">
      <c r="A146" s="132" t="s">
        <v>101</v>
      </c>
      <c r="B146" s="115"/>
      <c r="C146" s="19" t="s">
        <v>34</v>
      </c>
      <c r="D146" s="19" t="s">
        <v>14</v>
      </c>
      <c r="E146" s="75" t="s">
        <v>111</v>
      </c>
      <c r="F146" s="19"/>
      <c r="G146" s="131">
        <f>SUM(G147,G150)</f>
        <v>774.6</v>
      </c>
    </row>
    <row r="147" spans="1:7" ht="30">
      <c r="A147" s="132" t="s">
        <v>102</v>
      </c>
      <c r="B147" s="115"/>
      <c r="C147" s="19" t="s">
        <v>34</v>
      </c>
      <c r="D147" s="19" t="s">
        <v>14</v>
      </c>
      <c r="E147" s="75" t="s">
        <v>112</v>
      </c>
      <c r="F147" s="19"/>
      <c r="G147" s="131">
        <f>SUM(G148)</f>
        <v>738</v>
      </c>
    </row>
    <row r="148" spans="1:7" ht="15">
      <c r="A148" s="121" t="s">
        <v>238</v>
      </c>
      <c r="B148" s="115"/>
      <c r="C148" s="19" t="s">
        <v>34</v>
      </c>
      <c r="D148" s="19" t="s">
        <v>14</v>
      </c>
      <c r="E148" s="19" t="s">
        <v>237</v>
      </c>
      <c r="F148" s="19"/>
      <c r="G148" s="131">
        <f>SUM(G149)</f>
        <v>738</v>
      </c>
    </row>
    <row r="149" spans="1:7" ht="30">
      <c r="A149" s="118" t="s">
        <v>85</v>
      </c>
      <c r="B149" s="115"/>
      <c r="C149" s="12" t="s">
        <v>34</v>
      </c>
      <c r="D149" s="12" t="s">
        <v>14</v>
      </c>
      <c r="E149" s="15" t="s">
        <v>237</v>
      </c>
      <c r="F149" s="15" t="s">
        <v>86</v>
      </c>
      <c r="G149" s="122">
        <v>738</v>
      </c>
    </row>
    <row r="150" spans="1:7" ht="30">
      <c r="A150" s="125" t="s">
        <v>103</v>
      </c>
      <c r="B150" s="115"/>
      <c r="C150" s="11" t="s">
        <v>34</v>
      </c>
      <c r="D150" s="11" t="s">
        <v>14</v>
      </c>
      <c r="E150" s="19" t="s">
        <v>113</v>
      </c>
      <c r="F150" s="15"/>
      <c r="G150" s="131">
        <f>SUM(G151)</f>
        <v>36.6</v>
      </c>
    </row>
    <row r="151" spans="1:7" ht="60">
      <c r="A151" s="142" t="s">
        <v>240</v>
      </c>
      <c r="B151" s="115"/>
      <c r="C151" s="11" t="s">
        <v>34</v>
      </c>
      <c r="D151" s="11" t="s">
        <v>14</v>
      </c>
      <c r="E151" s="19" t="s">
        <v>239</v>
      </c>
      <c r="F151" s="19"/>
      <c r="G151" s="131">
        <f>SUM(G152)</f>
        <v>36.6</v>
      </c>
    </row>
    <row r="152" spans="1:7" ht="30">
      <c r="A152" s="118" t="s">
        <v>85</v>
      </c>
      <c r="B152" s="115"/>
      <c r="C152" s="12" t="s">
        <v>34</v>
      </c>
      <c r="D152" s="12" t="s">
        <v>14</v>
      </c>
      <c r="E152" s="15" t="s">
        <v>239</v>
      </c>
      <c r="F152" s="15" t="s">
        <v>86</v>
      </c>
      <c r="G152" s="122">
        <v>36.6</v>
      </c>
    </row>
    <row r="153" spans="1:7" ht="15">
      <c r="A153" s="141" t="s">
        <v>315</v>
      </c>
      <c r="B153" s="192"/>
      <c r="C153" s="10" t="s">
        <v>34</v>
      </c>
      <c r="D153" s="10" t="s">
        <v>16</v>
      </c>
      <c r="E153" s="15"/>
      <c r="F153" s="15"/>
      <c r="G153" s="131">
        <f>SUM(G154)</f>
        <v>291</v>
      </c>
    </row>
    <row r="154" spans="1:7" ht="45">
      <c r="A154" s="142" t="s">
        <v>222</v>
      </c>
      <c r="B154" s="192"/>
      <c r="C154" s="11" t="s">
        <v>34</v>
      </c>
      <c r="D154" s="11" t="s">
        <v>16</v>
      </c>
      <c r="E154" s="19" t="s">
        <v>226</v>
      </c>
      <c r="F154" s="15"/>
      <c r="G154" s="131">
        <f>SUM(G155)</f>
        <v>291</v>
      </c>
    </row>
    <row r="155" spans="1:7" ht="45">
      <c r="A155" s="142" t="s">
        <v>223</v>
      </c>
      <c r="B155" s="192"/>
      <c r="C155" s="11" t="s">
        <v>34</v>
      </c>
      <c r="D155" s="11" t="s">
        <v>16</v>
      </c>
      <c r="E155" s="19" t="s">
        <v>227</v>
      </c>
      <c r="F155" s="15"/>
      <c r="G155" s="131">
        <f>SUM(G156)</f>
        <v>291</v>
      </c>
    </row>
    <row r="156" spans="1:7" ht="30">
      <c r="A156" s="142" t="s">
        <v>244</v>
      </c>
      <c r="B156" s="192"/>
      <c r="C156" s="11" t="s">
        <v>34</v>
      </c>
      <c r="D156" s="11" t="s">
        <v>16</v>
      </c>
      <c r="E156" s="23" t="s">
        <v>247</v>
      </c>
      <c r="F156" s="15"/>
      <c r="G156" s="131">
        <f>SUM(G157)</f>
        <v>291</v>
      </c>
    </row>
    <row r="157" spans="1:7" ht="75">
      <c r="A157" s="125" t="s">
        <v>313</v>
      </c>
      <c r="B157" s="192"/>
      <c r="C157" s="11" t="s">
        <v>34</v>
      </c>
      <c r="D157" s="11" t="s">
        <v>16</v>
      </c>
      <c r="E157" s="23" t="s">
        <v>314</v>
      </c>
      <c r="F157" s="15"/>
      <c r="G157" s="131">
        <f>SUM(G158)</f>
        <v>291</v>
      </c>
    </row>
    <row r="158" spans="1:7" ht="15">
      <c r="A158" s="118" t="s">
        <v>85</v>
      </c>
      <c r="B158" s="192"/>
      <c r="C158" s="12" t="s">
        <v>34</v>
      </c>
      <c r="D158" s="12" t="s">
        <v>16</v>
      </c>
      <c r="E158" s="24" t="s">
        <v>314</v>
      </c>
      <c r="F158" s="15" t="s">
        <v>86</v>
      </c>
      <c r="G158" s="122">
        <v>291</v>
      </c>
    </row>
    <row r="159" spans="1:7" ht="15">
      <c r="A159" s="130" t="s">
        <v>35</v>
      </c>
      <c r="B159" s="115"/>
      <c r="C159" s="10" t="s">
        <v>34</v>
      </c>
      <c r="D159" s="10" t="s">
        <v>20</v>
      </c>
      <c r="E159" s="21"/>
      <c r="F159" s="21"/>
      <c r="G159" s="131">
        <f>SUM(G160)</f>
        <v>2174.5</v>
      </c>
    </row>
    <row r="160" spans="1:7" ht="45">
      <c r="A160" s="142" t="s">
        <v>222</v>
      </c>
      <c r="B160" s="115"/>
      <c r="C160" s="11" t="s">
        <v>34</v>
      </c>
      <c r="D160" s="11" t="s">
        <v>20</v>
      </c>
      <c r="E160" s="19" t="s">
        <v>226</v>
      </c>
      <c r="F160" s="23"/>
      <c r="G160" s="131">
        <f>SUM(G161)</f>
        <v>2174.5</v>
      </c>
    </row>
    <row r="161" spans="1:7" ht="45">
      <c r="A161" s="142" t="s">
        <v>223</v>
      </c>
      <c r="B161" s="115"/>
      <c r="C161" s="11" t="s">
        <v>34</v>
      </c>
      <c r="D161" s="11" t="s">
        <v>20</v>
      </c>
      <c r="E161" s="19" t="s">
        <v>227</v>
      </c>
      <c r="F161" s="23"/>
      <c r="G161" s="131">
        <f>SUM(G162)</f>
        <v>2174.5</v>
      </c>
    </row>
    <row r="162" spans="1:7" ht="30">
      <c r="A162" s="142" t="s">
        <v>243</v>
      </c>
      <c r="B162" s="115"/>
      <c r="C162" s="11" t="s">
        <v>34</v>
      </c>
      <c r="D162" s="11" t="s">
        <v>20</v>
      </c>
      <c r="E162" s="23" t="s">
        <v>246</v>
      </c>
      <c r="F162" s="23"/>
      <c r="G162" s="131">
        <f>SUM(G163)</f>
        <v>2174.5</v>
      </c>
    </row>
    <row r="163" spans="1:7" ht="75">
      <c r="A163" s="142" t="s">
        <v>339</v>
      </c>
      <c r="B163" s="115"/>
      <c r="C163" s="11" t="s">
        <v>34</v>
      </c>
      <c r="D163" s="11" t="s">
        <v>20</v>
      </c>
      <c r="E163" s="23" t="s">
        <v>338</v>
      </c>
      <c r="F163" s="23"/>
      <c r="G163" s="131">
        <f>SUM(G164)</f>
        <v>2174.5</v>
      </c>
    </row>
    <row r="164" spans="1:7" ht="60">
      <c r="A164" s="118" t="s">
        <v>293</v>
      </c>
      <c r="B164" s="115"/>
      <c r="C164" s="12" t="s">
        <v>34</v>
      </c>
      <c r="D164" s="12" t="s">
        <v>20</v>
      </c>
      <c r="E164" s="24" t="s">
        <v>338</v>
      </c>
      <c r="F164" s="15" t="s">
        <v>292</v>
      </c>
      <c r="G164" s="139">
        <v>2174.5</v>
      </c>
    </row>
    <row r="165" spans="1:7" ht="15">
      <c r="A165" s="154" t="s">
        <v>36</v>
      </c>
      <c r="B165" s="115"/>
      <c r="C165" s="32" t="s">
        <v>37</v>
      </c>
      <c r="D165" s="32"/>
      <c r="E165" s="25"/>
      <c r="F165" s="25"/>
      <c r="G165" s="131">
        <f>SUM(G166)</f>
        <v>1053</v>
      </c>
    </row>
    <row r="166" spans="1:7" ht="15">
      <c r="A166" s="120" t="s">
        <v>38</v>
      </c>
      <c r="B166" s="115"/>
      <c r="C166" s="22" t="s">
        <v>37</v>
      </c>
      <c r="D166" s="22" t="s">
        <v>14</v>
      </c>
      <c r="E166" s="22"/>
      <c r="F166" s="22"/>
      <c r="G166" s="131">
        <f>SUM(G167)</f>
        <v>1053</v>
      </c>
    </row>
    <row r="167" spans="1:7" ht="75">
      <c r="A167" s="155" t="s">
        <v>249</v>
      </c>
      <c r="B167" s="115"/>
      <c r="C167" s="19" t="s">
        <v>37</v>
      </c>
      <c r="D167" s="19" t="s">
        <v>14</v>
      </c>
      <c r="E167" s="19" t="s">
        <v>253</v>
      </c>
      <c r="F167" s="22"/>
      <c r="G167" s="131">
        <f>SUM(G168)</f>
        <v>1053</v>
      </c>
    </row>
    <row r="168" spans="1:7" ht="60">
      <c r="A168" s="155" t="s">
        <v>250</v>
      </c>
      <c r="B168" s="115"/>
      <c r="C168" s="19" t="s">
        <v>37</v>
      </c>
      <c r="D168" s="19" t="s">
        <v>14</v>
      </c>
      <c r="E168" s="19" t="s">
        <v>254</v>
      </c>
      <c r="F168" s="22"/>
      <c r="G168" s="131">
        <f>SUM(G169)</f>
        <v>1053</v>
      </c>
    </row>
    <row r="169" spans="1:7" ht="45">
      <c r="A169" s="155" t="s">
        <v>251</v>
      </c>
      <c r="B169" s="115"/>
      <c r="C169" s="19" t="s">
        <v>37</v>
      </c>
      <c r="D169" s="19" t="s">
        <v>14</v>
      </c>
      <c r="E169" s="19" t="s">
        <v>255</v>
      </c>
      <c r="F169" s="22"/>
      <c r="G169" s="131">
        <f>SUM(G170,G173,G176)</f>
        <v>1053</v>
      </c>
    </row>
    <row r="170" spans="1:7" ht="15">
      <c r="A170" s="155" t="s">
        <v>252</v>
      </c>
      <c r="B170" s="115"/>
      <c r="C170" s="19" t="s">
        <v>37</v>
      </c>
      <c r="D170" s="19" t="s">
        <v>14</v>
      </c>
      <c r="E170" s="19" t="s">
        <v>256</v>
      </c>
      <c r="F170" s="22"/>
      <c r="G170" s="131">
        <f>SUM(G171:G172)</f>
        <v>728</v>
      </c>
    </row>
    <row r="171" spans="1:7" ht="60">
      <c r="A171" s="118" t="s">
        <v>80</v>
      </c>
      <c r="B171" s="115"/>
      <c r="C171" s="24" t="s">
        <v>37</v>
      </c>
      <c r="D171" s="24" t="s">
        <v>14</v>
      </c>
      <c r="E171" s="15" t="s">
        <v>256</v>
      </c>
      <c r="F171" s="12" t="s">
        <v>82</v>
      </c>
      <c r="G171" s="122">
        <v>200</v>
      </c>
    </row>
    <row r="172" spans="1:7" ht="30">
      <c r="A172" s="118" t="s">
        <v>130</v>
      </c>
      <c r="B172" s="115"/>
      <c r="C172" s="24" t="s">
        <v>37</v>
      </c>
      <c r="D172" s="24" t="s">
        <v>14</v>
      </c>
      <c r="E172" s="15" t="s">
        <v>256</v>
      </c>
      <c r="F172" s="12" t="s">
        <v>83</v>
      </c>
      <c r="G172" s="122">
        <v>528</v>
      </c>
    </row>
    <row r="173" spans="1:7" ht="30">
      <c r="A173" s="142" t="s">
        <v>257</v>
      </c>
      <c r="B173" s="115"/>
      <c r="C173" s="19" t="s">
        <v>37</v>
      </c>
      <c r="D173" s="19" t="s">
        <v>14</v>
      </c>
      <c r="E173" s="19" t="s">
        <v>258</v>
      </c>
      <c r="F173" s="19"/>
      <c r="G173" s="131">
        <f>SUM(G174:G175)</f>
        <v>320</v>
      </c>
    </row>
    <row r="174" spans="1:7" ht="60">
      <c r="A174" s="118" t="s">
        <v>80</v>
      </c>
      <c r="B174" s="115"/>
      <c r="C174" s="24" t="s">
        <v>37</v>
      </c>
      <c r="D174" s="24" t="s">
        <v>14</v>
      </c>
      <c r="E174" s="15" t="s">
        <v>258</v>
      </c>
      <c r="F174" s="12" t="s">
        <v>82</v>
      </c>
      <c r="G174" s="122">
        <v>200</v>
      </c>
    </row>
    <row r="175" spans="1:7" ht="30">
      <c r="A175" s="118" t="s">
        <v>130</v>
      </c>
      <c r="B175" s="115"/>
      <c r="C175" s="15" t="s">
        <v>37</v>
      </c>
      <c r="D175" s="15" t="s">
        <v>14</v>
      </c>
      <c r="E175" s="15" t="s">
        <v>258</v>
      </c>
      <c r="F175" s="14" t="s">
        <v>83</v>
      </c>
      <c r="G175" s="156">
        <v>120</v>
      </c>
    </row>
    <row r="176" spans="1:7" ht="45">
      <c r="A176" s="125" t="s">
        <v>259</v>
      </c>
      <c r="B176" s="115"/>
      <c r="C176" s="19" t="s">
        <v>37</v>
      </c>
      <c r="D176" s="19" t="s">
        <v>14</v>
      </c>
      <c r="E176" s="19" t="s">
        <v>260</v>
      </c>
      <c r="F176" s="14"/>
      <c r="G176" s="149">
        <f>SUM(G177)</f>
        <v>5</v>
      </c>
    </row>
    <row r="177" spans="1:7" ht="30">
      <c r="A177" s="118" t="s">
        <v>130</v>
      </c>
      <c r="B177" s="115"/>
      <c r="C177" s="15" t="s">
        <v>37</v>
      </c>
      <c r="D177" s="15" t="s">
        <v>14</v>
      </c>
      <c r="E177" s="15" t="s">
        <v>260</v>
      </c>
      <c r="F177" s="14" t="s">
        <v>83</v>
      </c>
      <c r="G177" s="156">
        <v>5</v>
      </c>
    </row>
    <row r="178" spans="1:7" ht="15">
      <c r="A178" s="145" t="s">
        <v>52</v>
      </c>
      <c r="B178" s="115"/>
      <c r="C178" s="31" t="s">
        <v>53</v>
      </c>
      <c r="D178" s="31"/>
      <c r="E178" s="31"/>
      <c r="F178" s="31"/>
      <c r="G178" s="131">
        <f>SUM(G179)</f>
        <v>50</v>
      </c>
    </row>
    <row r="179" spans="1:7" ht="15">
      <c r="A179" s="120" t="s">
        <v>54</v>
      </c>
      <c r="B179" s="115"/>
      <c r="C179" s="22" t="s">
        <v>53</v>
      </c>
      <c r="D179" s="22" t="s">
        <v>28</v>
      </c>
      <c r="E179" s="22"/>
      <c r="F179" s="22"/>
      <c r="G179" s="131">
        <f t="shared" ref="G179:G183" si="3">SUM(G180)</f>
        <v>50</v>
      </c>
    </row>
    <row r="180" spans="1:7" ht="75">
      <c r="A180" s="132" t="s">
        <v>100</v>
      </c>
      <c r="B180" s="115"/>
      <c r="C180" s="19" t="s">
        <v>53</v>
      </c>
      <c r="D180" s="19" t="s">
        <v>28</v>
      </c>
      <c r="E180" s="75" t="s">
        <v>110</v>
      </c>
      <c r="F180" s="19"/>
      <c r="G180" s="131">
        <f t="shared" si="3"/>
        <v>50</v>
      </c>
    </row>
    <row r="181" spans="1:7" ht="30">
      <c r="A181" s="132" t="s">
        <v>101</v>
      </c>
      <c r="B181" s="115"/>
      <c r="C181" s="19" t="s">
        <v>53</v>
      </c>
      <c r="D181" s="19" t="s">
        <v>28</v>
      </c>
      <c r="E181" s="75" t="s">
        <v>111</v>
      </c>
      <c r="F181" s="78"/>
      <c r="G181" s="131">
        <f t="shared" si="3"/>
        <v>50</v>
      </c>
    </row>
    <row r="182" spans="1:7" ht="30">
      <c r="A182" s="132" t="s">
        <v>102</v>
      </c>
      <c r="B182" s="115"/>
      <c r="C182" s="19" t="s">
        <v>53</v>
      </c>
      <c r="D182" s="19" t="s">
        <v>28</v>
      </c>
      <c r="E182" s="75" t="s">
        <v>112</v>
      </c>
      <c r="F182" s="78"/>
      <c r="G182" s="131">
        <f t="shared" si="3"/>
        <v>50</v>
      </c>
    </row>
    <row r="183" spans="1:7" ht="30">
      <c r="A183" s="121" t="s">
        <v>261</v>
      </c>
      <c r="B183" s="115"/>
      <c r="C183" s="19" t="s">
        <v>53</v>
      </c>
      <c r="D183" s="19" t="s">
        <v>28</v>
      </c>
      <c r="E183" s="75" t="s">
        <v>262</v>
      </c>
      <c r="F183" s="78"/>
      <c r="G183" s="131">
        <f t="shared" si="3"/>
        <v>50</v>
      </c>
    </row>
    <row r="184" spans="1:7" ht="30.75" thickBot="1">
      <c r="A184" s="118" t="s">
        <v>81</v>
      </c>
      <c r="B184" s="115"/>
      <c r="C184" s="14" t="s">
        <v>53</v>
      </c>
      <c r="D184" s="14" t="s">
        <v>28</v>
      </c>
      <c r="E184" s="80" t="s">
        <v>262</v>
      </c>
      <c r="F184" s="14" t="s">
        <v>84</v>
      </c>
      <c r="G184" s="122">
        <v>50</v>
      </c>
    </row>
    <row r="185" spans="1:7" ht="33" thickTop="1" thickBot="1">
      <c r="A185" s="126" t="s">
        <v>321</v>
      </c>
      <c r="B185" s="8" t="s">
        <v>320</v>
      </c>
      <c r="C185" s="26"/>
      <c r="D185" s="26"/>
      <c r="E185" s="27"/>
      <c r="F185" s="27"/>
      <c r="G185" s="137">
        <f>SUM(G186,G192)</f>
        <v>579.59999999999991</v>
      </c>
    </row>
    <row r="186" spans="1:7" ht="15.75" thickTop="1">
      <c r="A186" s="128" t="s">
        <v>13</v>
      </c>
      <c r="B186" s="59"/>
      <c r="C186" s="70" t="s">
        <v>14</v>
      </c>
      <c r="D186" s="59"/>
      <c r="E186" s="59"/>
      <c r="F186" s="72"/>
      <c r="G186" s="138">
        <f>SUM(G187)</f>
        <v>482.09999999999997</v>
      </c>
    </row>
    <row r="187" spans="1:7" ht="45">
      <c r="A187" s="130" t="s">
        <v>58</v>
      </c>
      <c r="B187" s="193"/>
      <c r="C187" s="10" t="s">
        <v>14</v>
      </c>
      <c r="D187" s="10" t="s">
        <v>48</v>
      </c>
      <c r="E187" s="33"/>
      <c r="F187" s="15"/>
      <c r="G187" s="131">
        <f>SUM(G188)</f>
        <v>482.09999999999997</v>
      </c>
    </row>
    <row r="188" spans="1:7" ht="15">
      <c r="A188" s="132" t="s">
        <v>324</v>
      </c>
      <c r="B188" s="56"/>
      <c r="C188" s="11" t="s">
        <v>14</v>
      </c>
      <c r="D188" s="11" t="s">
        <v>48</v>
      </c>
      <c r="E188" s="19" t="s">
        <v>322</v>
      </c>
      <c r="F188" s="11"/>
      <c r="G188" s="131">
        <f>SUM(G189)</f>
        <v>482.09999999999997</v>
      </c>
    </row>
    <row r="189" spans="1:7" ht="15">
      <c r="A189" s="132" t="s">
        <v>97</v>
      </c>
      <c r="B189" s="56"/>
      <c r="C189" s="12" t="s">
        <v>14</v>
      </c>
      <c r="D189" s="12" t="s">
        <v>48</v>
      </c>
      <c r="E189" s="19" t="s">
        <v>323</v>
      </c>
      <c r="F189" s="11"/>
      <c r="G189" s="131">
        <f>SUM(G190:G191)</f>
        <v>482.09999999999997</v>
      </c>
    </row>
    <row r="190" spans="1:7" ht="60">
      <c r="A190" s="118" t="s">
        <v>80</v>
      </c>
      <c r="B190" s="56"/>
      <c r="C190" s="12" t="s">
        <v>14</v>
      </c>
      <c r="D190" s="12" t="s">
        <v>48</v>
      </c>
      <c r="E190" s="15" t="s">
        <v>323</v>
      </c>
      <c r="F190" s="12" t="s">
        <v>82</v>
      </c>
      <c r="G190" s="122">
        <v>467.7</v>
      </c>
    </row>
    <row r="191" spans="1:7" ht="30">
      <c r="A191" s="118" t="s">
        <v>130</v>
      </c>
      <c r="B191" s="56"/>
      <c r="C191" s="12" t="s">
        <v>14</v>
      </c>
      <c r="D191" s="12" t="s">
        <v>48</v>
      </c>
      <c r="E191" s="15" t="s">
        <v>323</v>
      </c>
      <c r="F191" s="12" t="s">
        <v>83</v>
      </c>
      <c r="G191" s="122">
        <v>14.4</v>
      </c>
    </row>
    <row r="192" spans="1:7" ht="28.5">
      <c r="A192" s="133" t="s">
        <v>78</v>
      </c>
      <c r="B192" s="56"/>
      <c r="C192" s="30" t="s">
        <v>16</v>
      </c>
      <c r="D192" s="12"/>
      <c r="E192" s="15"/>
      <c r="F192" s="12"/>
      <c r="G192" s="124">
        <f t="shared" ref="G192:G197" si="4">SUM(G193)</f>
        <v>97.5</v>
      </c>
    </row>
    <row r="193" spans="1:7" ht="30">
      <c r="A193" s="130" t="s">
        <v>79</v>
      </c>
      <c r="B193" s="56"/>
      <c r="C193" s="10" t="s">
        <v>16</v>
      </c>
      <c r="D193" s="10" t="s">
        <v>62</v>
      </c>
      <c r="E193" s="15"/>
      <c r="F193" s="15"/>
      <c r="G193" s="134">
        <f t="shared" si="4"/>
        <v>97.5</v>
      </c>
    </row>
    <row r="194" spans="1:7" ht="75">
      <c r="A194" s="132" t="s">
        <v>100</v>
      </c>
      <c r="B194" s="56"/>
      <c r="C194" s="11" t="s">
        <v>16</v>
      </c>
      <c r="D194" s="11" t="s">
        <v>62</v>
      </c>
      <c r="E194" s="75" t="s">
        <v>110</v>
      </c>
      <c r="F194" s="19"/>
      <c r="G194" s="134">
        <f t="shared" si="4"/>
        <v>97.5</v>
      </c>
    </row>
    <row r="195" spans="1:7" ht="30">
      <c r="A195" s="125" t="s">
        <v>131</v>
      </c>
      <c r="B195" s="56"/>
      <c r="C195" s="11" t="s">
        <v>16</v>
      </c>
      <c r="D195" s="11" t="s">
        <v>62</v>
      </c>
      <c r="E195" s="78" t="s">
        <v>135</v>
      </c>
      <c r="F195" s="19"/>
      <c r="G195" s="134">
        <f t="shared" si="4"/>
        <v>97.5</v>
      </c>
    </row>
    <row r="196" spans="1:7" ht="30">
      <c r="A196" s="125" t="s">
        <v>132</v>
      </c>
      <c r="B196" s="56"/>
      <c r="C196" s="11" t="s">
        <v>16</v>
      </c>
      <c r="D196" s="11" t="s">
        <v>62</v>
      </c>
      <c r="E196" s="78" t="s">
        <v>134</v>
      </c>
      <c r="F196" s="19"/>
      <c r="G196" s="134">
        <f t="shared" si="4"/>
        <v>97.5</v>
      </c>
    </row>
    <row r="197" spans="1:7" ht="60">
      <c r="A197" s="125" t="s">
        <v>267</v>
      </c>
      <c r="B197" s="56"/>
      <c r="C197" s="11" t="s">
        <v>16</v>
      </c>
      <c r="D197" s="11" t="s">
        <v>62</v>
      </c>
      <c r="E197" s="78" t="s">
        <v>157</v>
      </c>
      <c r="F197" s="19"/>
      <c r="G197" s="134">
        <f t="shared" si="4"/>
        <v>97.5</v>
      </c>
    </row>
    <row r="198" spans="1:7" ht="60.75" thickBot="1">
      <c r="A198" s="118" t="s">
        <v>80</v>
      </c>
      <c r="B198" s="56"/>
      <c r="C198" s="12" t="s">
        <v>16</v>
      </c>
      <c r="D198" s="12" t="s">
        <v>62</v>
      </c>
      <c r="E198" s="14" t="s">
        <v>157</v>
      </c>
      <c r="F198" s="15" t="s">
        <v>82</v>
      </c>
      <c r="G198" s="136">
        <v>97.5</v>
      </c>
    </row>
    <row r="199" spans="1:7" ht="33" thickTop="1" thickBot="1">
      <c r="A199" s="126" t="s">
        <v>56</v>
      </c>
      <c r="B199" s="8" t="s">
        <v>57</v>
      </c>
      <c r="C199" s="26"/>
      <c r="D199" s="26"/>
      <c r="E199" s="27"/>
      <c r="F199" s="27"/>
      <c r="G199" s="137">
        <f>SUM(G200,G228,G235,G242,G257,G270,G335,G342,G349)</f>
        <v>70690.600000000006</v>
      </c>
    </row>
    <row r="200" spans="1:7" ht="16.5" thickTop="1">
      <c r="A200" s="128" t="s">
        <v>13</v>
      </c>
      <c r="B200" s="59"/>
      <c r="C200" s="70" t="s">
        <v>14</v>
      </c>
      <c r="D200" s="59"/>
      <c r="E200" s="59"/>
      <c r="F200" s="59"/>
      <c r="G200" s="157">
        <f>SUM(G201,G208,G215)</f>
        <v>3908.6000000000004</v>
      </c>
    </row>
    <row r="201" spans="1:7" ht="45">
      <c r="A201" s="130" t="s">
        <v>58</v>
      </c>
      <c r="B201" s="115"/>
      <c r="C201" s="10" t="s">
        <v>14</v>
      </c>
      <c r="D201" s="10" t="s">
        <v>48</v>
      </c>
      <c r="E201" s="33"/>
      <c r="F201" s="33"/>
      <c r="G201" s="124">
        <f>SUM(G202)</f>
        <v>2692.6000000000004</v>
      </c>
    </row>
    <row r="202" spans="1:7" ht="75">
      <c r="A202" s="132" t="s">
        <v>100</v>
      </c>
      <c r="B202" s="115"/>
      <c r="C202" s="19" t="s">
        <v>14</v>
      </c>
      <c r="D202" s="19" t="s">
        <v>48</v>
      </c>
      <c r="E202" s="75" t="s">
        <v>110</v>
      </c>
      <c r="F202" s="34"/>
      <c r="G202" s="131">
        <f>SUM(G203)</f>
        <v>2692.6000000000004</v>
      </c>
    </row>
    <row r="203" spans="1:7" ht="30">
      <c r="A203" s="132" t="s">
        <v>101</v>
      </c>
      <c r="B203" s="115"/>
      <c r="C203" s="19" t="s">
        <v>14</v>
      </c>
      <c r="D203" s="19" t="s">
        <v>48</v>
      </c>
      <c r="E203" s="75" t="s">
        <v>111</v>
      </c>
      <c r="F203" s="34"/>
      <c r="G203" s="131">
        <f>SUM(G204)</f>
        <v>2692.6000000000004</v>
      </c>
    </row>
    <row r="204" spans="1:7" ht="30">
      <c r="A204" s="132" t="s">
        <v>102</v>
      </c>
      <c r="B204" s="115"/>
      <c r="C204" s="19" t="s">
        <v>14</v>
      </c>
      <c r="D204" s="19" t="s">
        <v>48</v>
      </c>
      <c r="E204" s="75" t="s">
        <v>112</v>
      </c>
      <c r="F204" s="34"/>
      <c r="G204" s="131">
        <f>SUM(G205)</f>
        <v>2692.6000000000004</v>
      </c>
    </row>
    <row r="205" spans="1:7" ht="15">
      <c r="A205" s="132" t="s">
        <v>97</v>
      </c>
      <c r="B205" s="115"/>
      <c r="C205" s="19" t="s">
        <v>14</v>
      </c>
      <c r="D205" s="19" t="s">
        <v>48</v>
      </c>
      <c r="E205" s="19" t="s">
        <v>99</v>
      </c>
      <c r="F205" s="34"/>
      <c r="G205" s="131">
        <f>SUM(G206:G207)</f>
        <v>2692.6000000000004</v>
      </c>
    </row>
    <row r="206" spans="1:7" ht="60">
      <c r="A206" s="118" t="s">
        <v>80</v>
      </c>
      <c r="B206" s="115"/>
      <c r="C206" s="29" t="s">
        <v>14</v>
      </c>
      <c r="D206" s="29" t="s">
        <v>48</v>
      </c>
      <c r="E206" s="15" t="s">
        <v>99</v>
      </c>
      <c r="F206" s="12" t="s">
        <v>82</v>
      </c>
      <c r="G206" s="122">
        <v>2378.8000000000002</v>
      </c>
    </row>
    <row r="207" spans="1:7" ht="30">
      <c r="A207" s="118" t="s">
        <v>130</v>
      </c>
      <c r="B207" s="115"/>
      <c r="C207" s="29" t="s">
        <v>14</v>
      </c>
      <c r="D207" s="29" t="s">
        <v>48</v>
      </c>
      <c r="E207" s="15" t="s">
        <v>99</v>
      </c>
      <c r="F207" s="12" t="s">
        <v>83</v>
      </c>
      <c r="G207" s="122">
        <v>313.8</v>
      </c>
    </row>
    <row r="208" spans="1:7" ht="15">
      <c r="A208" s="151" t="s">
        <v>59</v>
      </c>
      <c r="B208" s="115"/>
      <c r="C208" s="10" t="s">
        <v>14</v>
      </c>
      <c r="D208" s="10" t="s">
        <v>37</v>
      </c>
      <c r="E208" s="21"/>
      <c r="F208" s="21"/>
      <c r="G208" s="131">
        <f>SUM(G209)</f>
        <v>424</v>
      </c>
    </row>
    <row r="209" spans="1:7" ht="30">
      <c r="A209" s="158" t="s">
        <v>288</v>
      </c>
      <c r="B209" s="115"/>
      <c r="C209" s="23" t="s">
        <v>14</v>
      </c>
      <c r="D209" s="23" t="s">
        <v>37</v>
      </c>
      <c r="E209" s="23" t="s">
        <v>289</v>
      </c>
      <c r="F209" s="23"/>
      <c r="G209" s="131">
        <f>SUM(G210)</f>
        <v>424</v>
      </c>
    </row>
    <row r="210" spans="1:7" ht="15">
      <c r="A210" s="158" t="s">
        <v>290</v>
      </c>
      <c r="B210" s="115"/>
      <c r="C210" s="23" t="s">
        <v>14</v>
      </c>
      <c r="D210" s="23" t="s">
        <v>37</v>
      </c>
      <c r="E210" s="23" t="s">
        <v>105</v>
      </c>
      <c r="F210" s="23"/>
      <c r="G210" s="131">
        <f>SUM(G211,G213)</f>
        <v>424</v>
      </c>
    </row>
    <row r="211" spans="1:7" ht="15">
      <c r="A211" s="158" t="s">
        <v>106</v>
      </c>
      <c r="B211" s="115"/>
      <c r="C211" s="23" t="s">
        <v>14</v>
      </c>
      <c r="D211" s="23" t="s">
        <v>37</v>
      </c>
      <c r="E211" s="23" t="s">
        <v>107</v>
      </c>
      <c r="F211" s="23"/>
      <c r="G211" s="131">
        <f>SUM(G212)</f>
        <v>200</v>
      </c>
    </row>
    <row r="212" spans="1:7" ht="15">
      <c r="A212" s="118" t="s">
        <v>81</v>
      </c>
      <c r="B212" s="115"/>
      <c r="C212" s="15" t="s">
        <v>14</v>
      </c>
      <c r="D212" s="15" t="s">
        <v>37</v>
      </c>
      <c r="E212" s="24" t="s">
        <v>107</v>
      </c>
      <c r="F212" s="12" t="s">
        <v>84</v>
      </c>
      <c r="G212" s="122">
        <v>200</v>
      </c>
    </row>
    <row r="213" spans="1:7" ht="45">
      <c r="A213" s="150" t="s">
        <v>108</v>
      </c>
      <c r="B213" s="115"/>
      <c r="C213" s="11" t="s">
        <v>14</v>
      </c>
      <c r="D213" s="11" t="s">
        <v>37</v>
      </c>
      <c r="E213" s="23" t="s">
        <v>109</v>
      </c>
      <c r="F213" s="33"/>
      <c r="G213" s="131">
        <f>SUM(G214)</f>
        <v>224</v>
      </c>
    </row>
    <row r="214" spans="1:7" ht="15">
      <c r="A214" s="118" t="s">
        <v>81</v>
      </c>
      <c r="B214" s="115"/>
      <c r="C214" s="12" t="s">
        <v>14</v>
      </c>
      <c r="D214" s="12" t="s">
        <v>37</v>
      </c>
      <c r="E214" s="24" t="s">
        <v>109</v>
      </c>
      <c r="F214" s="12" t="s">
        <v>84</v>
      </c>
      <c r="G214" s="122">
        <v>224</v>
      </c>
    </row>
    <row r="215" spans="1:7" ht="15">
      <c r="A215" s="120" t="s">
        <v>17</v>
      </c>
      <c r="B215" s="115"/>
      <c r="C215" s="22" t="s">
        <v>14</v>
      </c>
      <c r="D215" s="22" t="s">
        <v>18</v>
      </c>
      <c r="E215" s="22"/>
      <c r="F215" s="22"/>
      <c r="G215" s="131">
        <f>SUM(G216,G223)</f>
        <v>792</v>
      </c>
    </row>
    <row r="216" spans="1:7" ht="45">
      <c r="A216" s="121" t="s">
        <v>294</v>
      </c>
      <c r="B216" s="115"/>
      <c r="C216" s="11" t="s">
        <v>14</v>
      </c>
      <c r="D216" s="11" t="s">
        <v>18</v>
      </c>
      <c r="E216" s="19" t="s">
        <v>298</v>
      </c>
      <c r="F216" s="22"/>
      <c r="G216" s="131">
        <f>SUM(G217)</f>
        <v>27</v>
      </c>
    </row>
    <row r="217" spans="1:7" ht="30">
      <c r="A217" s="121" t="s">
        <v>295</v>
      </c>
      <c r="B217" s="115"/>
      <c r="C217" s="11" t="s">
        <v>14</v>
      </c>
      <c r="D217" s="11" t="s">
        <v>18</v>
      </c>
      <c r="E217" s="19" t="s">
        <v>299</v>
      </c>
      <c r="F217" s="22"/>
      <c r="G217" s="131">
        <f>SUM(G218)</f>
        <v>27</v>
      </c>
    </row>
    <row r="218" spans="1:7" ht="30">
      <c r="A218" s="121" t="s">
        <v>296</v>
      </c>
      <c r="B218" s="115"/>
      <c r="C218" s="11" t="s">
        <v>14</v>
      </c>
      <c r="D218" s="11" t="s">
        <v>18</v>
      </c>
      <c r="E218" s="19" t="s">
        <v>300</v>
      </c>
      <c r="F218" s="22"/>
      <c r="G218" s="131">
        <f>SUM(G219,G221)</f>
        <v>27</v>
      </c>
    </row>
    <row r="219" spans="1:7" ht="15">
      <c r="A219" s="121" t="s">
        <v>337</v>
      </c>
      <c r="B219" s="198"/>
      <c r="C219" s="11" t="s">
        <v>14</v>
      </c>
      <c r="D219" s="11" t="s">
        <v>18</v>
      </c>
      <c r="E219" s="19" t="s">
        <v>336</v>
      </c>
      <c r="F219" s="22"/>
      <c r="G219" s="131">
        <f>SUM(G220)</f>
        <v>20</v>
      </c>
    </row>
    <row r="220" spans="1:7" ht="30">
      <c r="A220" s="118" t="s">
        <v>90</v>
      </c>
      <c r="B220" s="198"/>
      <c r="C220" s="12" t="s">
        <v>14</v>
      </c>
      <c r="D220" s="12" t="s">
        <v>18</v>
      </c>
      <c r="E220" s="15" t="s">
        <v>336</v>
      </c>
      <c r="F220" s="15" t="s">
        <v>87</v>
      </c>
      <c r="G220" s="122">
        <v>20</v>
      </c>
    </row>
    <row r="221" spans="1:7" ht="30">
      <c r="A221" s="121" t="s">
        <v>297</v>
      </c>
      <c r="B221" s="115"/>
      <c r="C221" s="11" t="s">
        <v>14</v>
      </c>
      <c r="D221" s="11" t="s">
        <v>18</v>
      </c>
      <c r="E221" s="19" t="s">
        <v>301</v>
      </c>
      <c r="F221" s="22"/>
      <c r="G221" s="131">
        <f>SUM(G222)</f>
        <v>7</v>
      </c>
    </row>
    <row r="222" spans="1:7" ht="30">
      <c r="A222" s="118" t="s">
        <v>90</v>
      </c>
      <c r="B222" s="115"/>
      <c r="C222" s="12" t="s">
        <v>14</v>
      </c>
      <c r="D222" s="12" t="s">
        <v>18</v>
      </c>
      <c r="E222" s="15" t="s">
        <v>301</v>
      </c>
      <c r="F222" s="15" t="s">
        <v>87</v>
      </c>
      <c r="G222" s="122">
        <v>7</v>
      </c>
    </row>
    <row r="223" spans="1:7" ht="75">
      <c r="A223" s="132" t="s">
        <v>100</v>
      </c>
      <c r="B223" s="115"/>
      <c r="C223" s="11" t="s">
        <v>14</v>
      </c>
      <c r="D223" s="11" t="s">
        <v>18</v>
      </c>
      <c r="E223" s="11" t="s">
        <v>110</v>
      </c>
      <c r="F223" s="12"/>
      <c r="G223" s="131">
        <f>SUM(G224)</f>
        <v>765</v>
      </c>
    </row>
    <row r="224" spans="1:7" ht="45">
      <c r="A224" s="125" t="s">
        <v>124</v>
      </c>
      <c r="B224" s="115"/>
      <c r="C224" s="11" t="s">
        <v>14</v>
      </c>
      <c r="D224" s="11" t="s">
        <v>18</v>
      </c>
      <c r="E224" s="11" t="s">
        <v>129</v>
      </c>
      <c r="F224" s="12"/>
      <c r="G224" s="140">
        <f>SUM(G225)</f>
        <v>765</v>
      </c>
    </row>
    <row r="225" spans="1:7" ht="30">
      <c r="A225" s="142" t="s">
        <v>125</v>
      </c>
      <c r="B225" s="115"/>
      <c r="C225" s="11" t="s">
        <v>14</v>
      </c>
      <c r="D225" s="11" t="s">
        <v>18</v>
      </c>
      <c r="E225" s="11" t="s">
        <v>127</v>
      </c>
      <c r="F225" s="19"/>
      <c r="G225" s="140">
        <f>SUM(G226)</f>
        <v>765</v>
      </c>
    </row>
    <row r="226" spans="1:7" ht="75">
      <c r="A226" s="125" t="s">
        <v>126</v>
      </c>
      <c r="B226" s="115"/>
      <c r="C226" s="11" t="s">
        <v>14</v>
      </c>
      <c r="D226" s="11" t="s">
        <v>18</v>
      </c>
      <c r="E226" s="11" t="s">
        <v>128</v>
      </c>
      <c r="F226" s="12"/>
      <c r="G226" s="140">
        <f>SUM(G227)</f>
        <v>765</v>
      </c>
    </row>
    <row r="227" spans="1:7" ht="30">
      <c r="A227" s="118" t="s">
        <v>130</v>
      </c>
      <c r="B227" s="115"/>
      <c r="C227" s="12" t="s">
        <v>14</v>
      </c>
      <c r="D227" s="12" t="s">
        <v>18</v>
      </c>
      <c r="E227" s="12" t="s">
        <v>128</v>
      </c>
      <c r="F227" s="15" t="s">
        <v>83</v>
      </c>
      <c r="G227" s="139">
        <v>765</v>
      </c>
    </row>
    <row r="228" spans="1:7" ht="15">
      <c r="A228" s="159" t="s">
        <v>60</v>
      </c>
      <c r="B228" s="115"/>
      <c r="C228" s="32" t="s">
        <v>28</v>
      </c>
      <c r="D228" s="33"/>
      <c r="E228" s="33"/>
      <c r="F228" s="33"/>
      <c r="G228" s="131">
        <f t="shared" ref="G228:G233" si="5">SUM(G229)</f>
        <v>447.1</v>
      </c>
    </row>
    <row r="229" spans="1:7" ht="30">
      <c r="A229" s="160" t="s">
        <v>61</v>
      </c>
      <c r="B229" s="115"/>
      <c r="C229" s="22" t="s">
        <v>28</v>
      </c>
      <c r="D229" s="22" t="s">
        <v>16</v>
      </c>
      <c r="E229" s="22"/>
      <c r="F229" s="22"/>
      <c r="G229" s="131">
        <f t="shared" si="5"/>
        <v>447.1</v>
      </c>
    </row>
    <row r="230" spans="1:7" ht="75">
      <c r="A230" s="132" t="s">
        <v>100</v>
      </c>
      <c r="B230" s="115"/>
      <c r="C230" s="11" t="s">
        <v>28</v>
      </c>
      <c r="D230" s="11" t="s">
        <v>16</v>
      </c>
      <c r="E230" s="75" t="s">
        <v>110</v>
      </c>
      <c r="F230" s="11"/>
      <c r="G230" s="131">
        <f t="shared" si="5"/>
        <v>447.1</v>
      </c>
    </row>
    <row r="231" spans="1:7" ht="30">
      <c r="A231" s="132" t="s">
        <v>101</v>
      </c>
      <c r="B231" s="115"/>
      <c r="C231" s="11" t="s">
        <v>28</v>
      </c>
      <c r="D231" s="11" t="s">
        <v>16</v>
      </c>
      <c r="E231" s="75" t="s">
        <v>111</v>
      </c>
      <c r="F231" s="77"/>
      <c r="G231" s="149">
        <f t="shared" si="5"/>
        <v>447.1</v>
      </c>
    </row>
    <row r="232" spans="1:7" ht="30">
      <c r="A232" s="142" t="s">
        <v>103</v>
      </c>
      <c r="B232" s="115"/>
      <c r="C232" s="11" t="s">
        <v>28</v>
      </c>
      <c r="D232" s="11" t="s">
        <v>16</v>
      </c>
      <c r="E232" s="75" t="s">
        <v>113</v>
      </c>
      <c r="F232" s="77"/>
      <c r="G232" s="149">
        <f t="shared" si="5"/>
        <v>447.1</v>
      </c>
    </row>
    <row r="233" spans="1:7" ht="45">
      <c r="A233" s="88" t="s">
        <v>104</v>
      </c>
      <c r="B233" s="115"/>
      <c r="C233" s="11" t="s">
        <v>28</v>
      </c>
      <c r="D233" s="11" t="s">
        <v>16</v>
      </c>
      <c r="E233" s="161" t="s">
        <v>147</v>
      </c>
      <c r="F233" s="77"/>
      <c r="G233" s="149">
        <f t="shared" si="5"/>
        <v>447.1</v>
      </c>
    </row>
    <row r="234" spans="1:7" ht="15">
      <c r="A234" s="118" t="s">
        <v>29</v>
      </c>
      <c r="B234" s="115"/>
      <c r="C234" s="13" t="s">
        <v>28</v>
      </c>
      <c r="D234" s="13" t="s">
        <v>16</v>
      </c>
      <c r="E234" s="83" t="s">
        <v>147</v>
      </c>
      <c r="F234" s="14" t="s">
        <v>88</v>
      </c>
      <c r="G234" s="156">
        <v>447.1</v>
      </c>
    </row>
    <row r="235" spans="1:7" ht="28.5">
      <c r="A235" s="133" t="s">
        <v>78</v>
      </c>
      <c r="B235" s="115"/>
      <c r="C235" s="30" t="s">
        <v>16</v>
      </c>
      <c r="D235" s="12"/>
      <c r="E235" s="15"/>
      <c r="F235" s="12"/>
      <c r="G235" s="124">
        <f t="shared" ref="G235:G240" si="6">SUM(G236)</f>
        <v>392.6</v>
      </c>
    </row>
    <row r="236" spans="1:7" ht="30">
      <c r="A236" s="130" t="s">
        <v>79</v>
      </c>
      <c r="B236" s="115"/>
      <c r="C236" s="10" t="s">
        <v>16</v>
      </c>
      <c r="D236" s="10" t="s">
        <v>62</v>
      </c>
      <c r="E236" s="15"/>
      <c r="F236" s="15"/>
      <c r="G236" s="134">
        <f t="shared" si="6"/>
        <v>392.6</v>
      </c>
    </row>
    <row r="237" spans="1:7" ht="75">
      <c r="A237" s="132" t="s">
        <v>100</v>
      </c>
      <c r="B237" s="115"/>
      <c r="C237" s="11" t="s">
        <v>16</v>
      </c>
      <c r="D237" s="11" t="s">
        <v>62</v>
      </c>
      <c r="E237" s="75" t="s">
        <v>110</v>
      </c>
      <c r="F237" s="19"/>
      <c r="G237" s="134">
        <f t="shared" si="6"/>
        <v>392.6</v>
      </c>
    </row>
    <row r="238" spans="1:7" ht="30">
      <c r="A238" s="125" t="s">
        <v>131</v>
      </c>
      <c r="B238" s="115"/>
      <c r="C238" s="11" t="s">
        <v>16</v>
      </c>
      <c r="D238" s="11" t="s">
        <v>62</v>
      </c>
      <c r="E238" s="78" t="s">
        <v>135</v>
      </c>
      <c r="F238" s="19"/>
      <c r="G238" s="134">
        <f t="shared" si="6"/>
        <v>392.6</v>
      </c>
    </row>
    <row r="239" spans="1:7" ht="30">
      <c r="A239" s="125" t="s">
        <v>132</v>
      </c>
      <c r="B239" s="115"/>
      <c r="C239" s="11" t="s">
        <v>16</v>
      </c>
      <c r="D239" s="11" t="s">
        <v>62</v>
      </c>
      <c r="E239" s="78" t="s">
        <v>134</v>
      </c>
      <c r="F239" s="19"/>
      <c r="G239" s="134">
        <f t="shared" si="6"/>
        <v>392.6</v>
      </c>
    </row>
    <row r="240" spans="1:7" ht="60">
      <c r="A240" s="125" t="s">
        <v>267</v>
      </c>
      <c r="B240" s="200"/>
      <c r="C240" s="11" t="s">
        <v>16</v>
      </c>
      <c r="D240" s="11" t="s">
        <v>62</v>
      </c>
      <c r="E240" s="78" t="s">
        <v>157</v>
      </c>
      <c r="F240" s="19"/>
      <c r="G240" s="134">
        <f t="shared" si="6"/>
        <v>392.6</v>
      </c>
    </row>
    <row r="241" spans="1:7" ht="60">
      <c r="A241" s="118" t="s">
        <v>80</v>
      </c>
      <c r="B241" s="200"/>
      <c r="C241" s="12" t="s">
        <v>16</v>
      </c>
      <c r="D241" s="12" t="s">
        <v>62</v>
      </c>
      <c r="E241" s="14" t="s">
        <v>157</v>
      </c>
      <c r="F241" s="15" t="s">
        <v>82</v>
      </c>
      <c r="G241" s="136">
        <v>392.6</v>
      </c>
    </row>
    <row r="242" spans="1:7" ht="14.25">
      <c r="A242" s="159" t="s">
        <v>19</v>
      </c>
      <c r="B242" s="200"/>
      <c r="C242" s="61" t="s">
        <v>20</v>
      </c>
      <c r="D242" s="62"/>
      <c r="E242" s="61"/>
      <c r="F242" s="61"/>
      <c r="G242" s="131">
        <f>SUM(G243,G251)</f>
        <v>32</v>
      </c>
    </row>
    <row r="243" spans="1:7" ht="15">
      <c r="A243" s="162" t="s">
        <v>21</v>
      </c>
      <c r="B243" s="200"/>
      <c r="C243" s="73" t="s">
        <v>20</v>
      </c>
      <c r="D243" s="73" t="s">
        <v>14</v>
      </c>
      <c r="E243" s="61"/>
      <c r="F243" s="61"/>
      <c r="G243" s="131">
        <f>SUM(G244)</f>
        <v>20</v>
      </c>
    </row>
    <row r="244" spans="1:7" ht="45">
      <c r="A244" s="143" t="s">
        <v>149</v>
      </c>
      <c r="B244" s="200"/>
      <c r="C244" s="68" t="s">
        <v>20</v>
      </c>
      <c r="D244" s="68" t="s">
        <v>14</v>
      </c>
      <c r="E244" s="68" t="s">
        <v>152</v>
      </c>
      <c r="F244" s="68"/>
      <c r="G244" s="131">
        <f>SUM(G245)</f>
        <v>20</v>
      </c>
    </row>
    <row r="245" spans="1:7" ht="15">
      <c r="A245" s="125" t="s">
        <v>148</v>
      </c>
      <c r="B245" s="200"/>
      <c r="C245" s="68" t="s">
        <v>20</v>
      </c>
      <c r="D245" s="68" t="s">
        <v>14</v>
      </c>
      <c r="E245" s="68" t="s">
        <v>153</v>
      </c>
      <c r="F245" s="20"/>
      <c r="G245" s="131">
        <f>SUM(G246)</f>
        <v>20</v>
      </c>
    </row>
    <row r="246" spans="1:7" ht="15">
      <c r="A246" s="118" t="s">
        <v>150</v>
      </c>
      <c r="B246" s="200"/>
      <c r="C246" s="68" t="s">
        <v>20</v>
      </c>
      <c r="D246" s="68" t="s">
        <v>14</v>
      </c>
      <c r="E246" s="68" t="s">
        <v>154</v>
      </c>
      <c r="F246" s="20"/>
      <c r="G246" s="131">
        <f>SUM(G249,G247)</f>
        <v>20</v>
      </c>
    </row>
    <row r="247" spans="1:7" ht="15">
      <c r="A247" s="125" t="s">
        <v>309</v>
      </c>
      <c r="B247" s="200"/>
      <c r="C247" s="68" t="s">
        <v>20</v>
      </c>
      <c r="D247" s="68" t="s">
        <v>14</v>
      </c>
      <c r="E247" s="68" t="s">
        <v>308</v>
      </c>
      <c r="F247" s="20"/>
      <c r="G247" s="131">
        <f>SUM(G248)</f>
        <v>0</v>
      </c>
    </row>
    <row r="248" spans="1:7" ht="30">
      <c r="A248" s="118" t="s">
        <v>90</v>
      </c>
      <c r="B248" s="200"/>
      <c r="C248" s="20" t="s">
        <v>20</v>
      </c>
      <c r="D248" s="20" t="s">
        <v>14</v>
      </c>
      <c r="E248" s="20" t="s">
        <v>308</v>
      </c>
      <c r="F248" s="20" t="s">
        <v>87</v>
      </c>
      <c r="G248" s="122"/>
    </row>
    <row r="249" spans="1:7" ht="30">
      <c r="A249" s="125" t="s">
        <v>151</v>
      </c>
      <c r="B249" s="200"/>
      <c r="C249" s="68" t="s">
        <v>20</v>
      </c>
      <c r="D249" s="68" t="s">
        <v>14</v>
      </c>
      <c r="E249" s="68" t="s">
        <v>155</v>
      </c>
      <c r="F249" s="20"/>
      <c r="G249" s="131">
        <f>SUM(G250)</f>
        <v>20</v>
      </c>
    </row>
    <row r="250" spans="1:7" ht="30">
      <c r="A250" s="118" t="s">
        <v>90</v>
      </c>
      <c r="B250" s="200"/>
      <c r="C250" s="20" t="s">
        <v>20</v>
      </c>
      <c r="D250" s="20" t="s">
        <v>14</v>
      </c>
      <c r="E250" s="20" t="s">
        <v>155</v>
      </c>
      <c r="F250" s="20" t="s">
        <v>87</v>
      </c>
      <c r="G250" s="122">
        <v>20</v>
      </c>
    </row>
    <row r="251" spans="1:7" ht="15.75">
      <c r="A251" s="120" t="s">
        <v>66</v>
      </c>
      <c r="B251" s="57"/>
      <c r="C251" s="22" t="s">
        <v>20</v>
      </c>
      <c r="D251" s="22" t="s">
        <v>53</v>
      </c>
      <c r="E251" s="22"/>
      <c r="F251" s="22"/>
      <c r="G251" s="131">
        <f>SUM(G252)</f>
        <v>12</v>
      </c>
    </row>
    <row r="252" spans="1:7" ht="45">
      <c r="A252" s="143" t="s">
        <v>149</v>
      </c>
      <c r="B252" s="57"/>
      <c r="C252" s="68" t="s">
        <v>20</v>
      </c>
      <c r="D252" s="68" t="s">
        <v>53</v>
      </c>
      <c r="E252" s="68" t="s">
        <v>152</v>
      </c>
      <c r="F252" s="19"/>
      <c r="G252" s="131">
        <f>SUM(G253)</f>
        <v>12</v>
      </c>
    </row>
    <row r="253" spans="1:7" ht="15.75">
      <c r="A253" s="125" t="s">
        <v>148</v>
      </c>
      <c r="B253" s="57"/>
      <c r="C253" s="68" t="s">
        <v>20</v>
      </c>
      <c r="D253" s="68" t="s">
        <v>53</v>
      </c>
      <c r="E253" s="68" t="s">
        <v>153</v>
      </c>
      <c r="F253" s="19"/>
      <c r="G253" s="131">
        <f>SUM(G254)</f>
        <v>12</v>
      </c>
    </row>
    <row r="254" spans="1:7" ht="15.75">
      <c r="A254" s="118" t="s">
        <v>150</v>
      </c>
      <c r="B254" s="57"/>
      <c r="C254" s="68" t="s">
        <v>20</v>
      </c>
      <c r="D254" s="68" t="s">
        <v>53</v>
      </c>
      <c r="E254" s="68" t="s">
        <v>154</v>
      </c>
      <c r="F254" s="19"/>
      <c r="G254" s="131">
        <f>SUM(G255)</f>
        <v>12</v>
      </c>
    </row>
    <row r="255" spans="1:7" ht="45">
      <c r="A255" s="125" t="s">
        <v>268</v>
      </c>
      <c r="B255" s="57"/>
      <c r="C255" s="68" t="s">
        <v>20</v>
      </c>
      <c r="D255" s="68" t="s">
        <v>53</v>
      </c>
      <c r="E255" s="68" t="s">
        <v>156</v>
      </c>
      <c r="F255" s="19"/>
      <c r="G255" s="131">
        <f>SUM(G256)</f>
        <v>12</v>
      </c>
    </row>
    <row r="256" spans="1:7" ht="30">
      <c r="A256" s="118" t="s">
        <v>90</v>
      </c>
      <c r="B256" s="57"/>
      <c r="C256" s="15" t="s">
        <v>20</v>
      </c>
      <c r="D256" s="15" t="s">
        <v>53</v>
      </c>
      <c r="E256" s="20" t="s">
        <v>156</v>
      </c>
      <c r="F256" s="12" t="s">
        <v>87</v>
      </c>
      <c r="G256" s="122">
        <v>12</v>
      </c>
    </row>
    <row r="257" spans="1:7" ht="15">
      <c r="A257" s="145" t="s">
        <v>44</v>
      </c>
      <c r="B257" s="115"/>
      <c r="C257" s="32" t="s">
        <v>45</v>
      </c>
      <c r="D257" s="11"/>
      <c r="E257" s="23"/>
      <c r="F257" s="23"/>
      <c r="G257" s="131">
        <f>SUM(G258,G264)</f>
        <v>862</v>
      </c>
    </row>
    <row r="258" spans="1:7" ht="15">
      <c r="A258" s="151" t="s">
        <v>55</v>
      </c>
      <c r="B258" s="115"/>
      <c r="C258" s="10" t="s">
        <v>45</v>
      </c>
      <c r="D258" s="10" t="s">
        <v>28</v>
      </c>
      <c r="E258" s="23"/>
      <c r="F258" s="23"/>
      <c r="G258" s="131">
        <f>SUM(G259)</f>
        <v>662</v>
      </c>
    </row>
    <row r="259" spans="1:7" ht="60">
      <c r="A259" s="146" t="s">
        <v>180</v>
      </c>
      <c r="B259" s="115"/>
      <c r="C259" s="19" t="s">
        <v>45</v>
      </c>
      <c r="D259" s="19" t="s">
        <v>28</v>
      </c>
      <c r="E259" s="19" t="s">
        <v>184</v>
      </c>
      <c r="F259" s="15"/>
      <c r="G259" s="131">
        <f>SUM(G260)</f>
        <v>662</v>
      </c>
    </row>
    <row r="260" spans="1:7" ht="45">
      <c r="A260" s="146" t="s">
        <v>181</v>
      </c>
      <c r="B260" s="115"/>
      <c r="C260" s="15" t="s">
        <v>45</v>
      </c>
      <c r="D260" s="15" t="s">
        <v>28</v>
      </c>
      <c r="E260" s="19" t="s">
        <v>185</v>
      </c>
      <c r="F260" s="15"/>
      <c r="G260" s="131">
        <f>SUM(G261)</f>
        <v>662</v>
      </c>
    </row>
    <row r="261" spans="1:7" ht="30">
      <c r="A261" s="146" t="s">
        <v>182</v>
      </c>
      <c r="B261" s="115"/>
      <c r="C261" s="11" t="s">
        <v>45</v>
      </c>
      <c r="D261" s="11" t="s">
        <v>28</v>
      </c>
      <c r="E261" s="19" t="s">
        <v>187</v>
      </c>
      <c r="F261" s="15"/>
      <c r="G261" s="131">
        <f>SUM(G262)</f>
        <v>662</v>
      </c>
    </row>
    <row r="262" spans="1:7" ht="60">
      <c r="A262" s="125" t="s">
        <v>186</v>
      </c>
      <c r="B262" s="115"/>
      <c r="C262" s="15" t="s">
        <v>45</v>
      </c>
      <c r="D262" s="15" t="s">
        <v>28</v>
      </c>
      <c r="E262" s="19" t="s">
        <v>189</v>
      </c>
      <c r="F262" s="15"/>
      <c r="G262" s="131">
        <f>SUM(G263)</f>
        <v>662</v>
      </c>
    </row>
    <row r="263" spans="1:7" ht="30">
      <c r="A263" s="118" t="s">
        <v>29</v>
      </c>
      <c r="B263" s="115"/>
      <c r="C263" s="12" t="s">
        <v>45</v>
      </c>
      <c r="D263" s="12" t="s">
        <v>28</v>
      </c>
      <c r="E263" s="15" t="s">
        <v>189</v>
      </c>
      <c r="F263" s="15" t="s">
        <v>88</v>
      </c>
      <c r="G263" s="122">
        <v>662</v>
      </c>
    </row>
    <row r="264" spans="1:7" ht="15">
      <c r="A264" s="120" t="s">
        <v>47</v>
      </c>
      <c r="B264" s="115"/>
      <c r="C264" s="22" t="s">
        <v>45</v>
      </c>
      <c r="D264" s="22" t="s">
        <v>16</v>
      </c>
      <c r="E264" s="22"/>
      <c r="F264" s="22"/>
      <c r="G264" s="131">
        <f>SUM(G265)</f>
        <v>200</v>
      </c>
    </row>
    <row r="265" spans="1:7" ht="45">
      <c r="A265" s="153" t="s">
        <v>190</v>
      </c>
      <c r="B265" s="115"/>
      <c r="C265" s="19" t="s">
        <v>45</v>
      </c>
      <c r="D265" s="19" t="s">
        <v>16</v>
      </c>
      <c r="E265" s="19" t="s">
        <v>194</v>
      </c>
      <c r="F265" s="15"/>
      <c r="G265" s="152">
        <f>SUM(G266)</f>
        <v>200</v>
      </c>
    </row>
    <row r="266" spans="1:7" ht="30">
      <c r="A266" s="125" t="s">
        <v>191</v>
      </c>
      <c r="B266" s="115"/>
      <c r="C266" s="19" t="s">
        <v>45</v>
      </c>
      <c r="D266" s="19" t="s">
        <v>16</v>
      </c>
      <c r="E266" s="19" t="s">
        <v>195</v>
      </c>
      <c r="F266" s="15"/>
      <c r="G266" s="152">
        <f>SUM(G267)</f>
        <v>200</v>
      </c>
    </row>
    <row r="267" spans="1:7" ht="30">
      <c r="A267" s="121" t="s">
        <v>192</v>
      </c>
      <c r="B267" s="115"/>
      <c r="C267" s="11" t="s">
        <v>45</v>
      </c>
      <c r="D267" s="11" t="s">
        <v>16</v>
      </c>
      <c r="E267" s="19" t="s">
        <v>196</v>
      </c>
      <c r="F267" s="22"/>
      <c r="G267" s="131">
        <f>SUM(G268)</f>
        <v>200</v>
      </c>
    </row>
    <row r="268" spans="1:7" ht="75">
      <c r="A268" s="125" t="s">
        <v>193</v>
      </c>
      <c r="B268" s="115"/>
      <c r="C268" s="11" t="s">
        <v>45</v>
      </c>
      <c r="D268" s="11" t="s">
        <v>16</v>
      </c>
      <c r="E268" s="19" t="s">
        <v>197</v>
      </c>
      <c r="F268" s="15"/>
      <c r="G268" s="131">
        <f>SUM(G269)</f>
        <v>200</v>
      </c>
    </row>
    <row r="269" spans="1:7" ht="30">
      <c r="A269" s="118" t="s">
        <v>29</v>
      </c>
      <c r="B269" s="115"/>
      <c r="C269" s="15" t="s">
        <v>45</v>
      </c>
      <c r="D269" s="15" t="s">
        <v>16</v>
      </c>
      <c r="E269" s="15" t="s">
        <v>197</v>
      </c>
      <c r="F269" s="15" t="s">
        <v>88</v>
      </c>
      <c r="G269" s="156">
        <v>200</v>
      </c>
    </row>
    <row r="270" spans="1:7" ht="14.25">
      <c r="A270" s="145" t="s">
        <v>24</v>
      </c>
      <c r="B270" s="56"/>
      <c r="C270" s="32" t="s">
        <v>25</v>
      </c>
      <c r="D270" s="32"/>
      <c r="E270" s="31"/>
      <c r="F270" s="31"/>
      <c r="G270" s="140">
        <f>SUM(G271,G288,G310,G323,G329)</f>
        <v>61940.7</v>
      </c>
    </row>
    <row r="271" spans="1:7" ht="15">
      <c r="A271" s="120" t="s">
        <v>26</v>
      </c>
      <c r="B271" s="56"/>
      <c r="C271" s="10" t="s">
        <v>25</v>
      </c>
      <c r="D271" s="10" t="s">
        <v>14</v>
      </c>
      <c r="E271" s="22"/>
      <c r="F271" s="22"/>
      <c r="G271" s="140">
        <f>SUM(G272,G283)</f>
        <v>20294.599999999999</v>
      </c>
    </row>
    <row r="272" spans="1:7" ht="45">
      <c r="A272" s="142" t="s">
        <v>149</v>
      </c>
      <c r="B272" s="56"/>
      <c r="C272" s="19" t="s">
        <v>25</v>
      </c>
      <c r="D272" s="19" t="s">
        <v>14</v>
      </c>
      <c r="E272" s="19" t="s">
        <v>152</v>
      </c>
      <c r="F272" s="19"/>
      <c r="G272" s="131">
        <f>SUM(G273)</f>
        <v>20244.599999999999</v>
      </c>
    </row>
    <row r="273" spans="1:7" ht="30">
      <c r="A273" s="125" t="s">
        <v>198</v>
      </c>
      <c r="B273" s="56"/>
      <c r="C273" s="12" t="s">
        <v>25</v>
      </c>
      <c r="D273" s="12" t="s">
        <v>14</v>
      </c>
      <c r="E273" s="19" t="s">
        <v>201</v>
      </c>
      <c r="F273" s="15"/>
      <c r="G273" s="140">
        <f>SUM(G274)</f>
        <v>20244.599999999999</v>
      </c>
    </row>
    <row r="274" spans="1:7" ht="15">
      <c r="A274" s="142" t="s">
        <v>199</v>
      </c>
      <c r="B274" s="56"/>
      <c r="C274" s="11" t="s">
        <v>25</v>
      </c>
      <c r="D274" s="11" t="s">
        <v>14</v>
      </c>
      <c r="E274" s="19" t="s">
        <v>202</v>
      </c>
      <c r="F274" s="19"/>
      <c r="G274" s="140">
        <f>SUM(G275,G277,G279,G281)</f>
        <v>20244.599999999999</v>
      </c>
    </row>
    <row r="275" spans="1:7" ht="30">
      <c r="A275" s="125" t="s">
        <v>200</v>
      </c>
      <c r="B275" s="56"/>
      <c r="C275" s="11" t="s">
        <v>25</v>
      </c>
      <c r="D275" s="11" t="s">
        <v>14</v>
      </c>
      <c r="E275" s="19" t="s">
        <v>203</v>
      </c>
      <c r="F275" s="15"/>
      <c r="G275" s="140">
        <f>SUM(G276)</f>
        <v>8457.6</v>
      </c>
    </row>
    <row r="276" spans="1:7" ht="30">
      <c r="A276" s="118" t="s">
        <v>90</v>
      </c>
      <c r="B276" s="56"/>
      <c r="C276" s="12" t="s">
        <v>25</v>
      </c>
      <c r="D276" s="12" t="s">
        <v>14</v>
      </c>
      <c r="E276" s="15" t="s">
        <v>203</v>
      </c>
      <c r="F276" s="15" t="s">
        <v>87</v>
      </c>
      <c r="G276" s="139">
        <v>8457.6</v>
      </c>
    </row>
    <row r="277" spans="1:7" ht="90">
      <c r="A277" s="142" t="s">
        <v>204</v>
      </c>
      <c r="B277" s="56"/>
      <c r="C277" s="11" t="s">
        <v>25</v>
      </c>
      <c r="D277" s="11" t="s">
        <v>14</v>
      </c>
      <c r="E277" s="19" t="s">
        <v>205</v>
      </c>
      <c r="F277" s="19"/>
      <c r="G277" s="140">
        <f>SUM(G278)</f>
        <v>56</v>
      </c>
    </row>
    <row r="278" spans="1:7" ht="30">
      <c r="A278" s="118" t="s">
        <v>90</v>
      </c>
      <c r="B278" s="56"/>
      <c r="C278" s="12" t="s">
        <v>25</v>
      </c>
      <c r="D278" s="12" t="s">
        <v>14</v>
      </c>
      <c r="E278" s="15" t="s">
        <v>205</v>
      </c>
      <c r="F278" s="15" t="s">
        <v>87</v>
      </c>
      <c r="G278" s="139">
        <v>56</v>
      </c>
    </row>
    <row r="279" spans="1:7" ht="90">
      <c r="A279" s="142" t="s">
        <v>343</v>
      </c>
      <c r="B279" s="56"/>
      <c r="C279" s="11" t="s">
        <v>25</v>
      </c>
      <c r="D279" s="11" t="s">
        <v>14</v>
      </c>
      <c r="E279" s="19" t="s">
        <v>206</v>
      </c>
      <c r="F279" s="15"/>
      <c r="G279" s="140">
        <f>SUM(G280)</f>
        <v>11656</v>
      </c>
    </row>
    <row r="280" spans="1:7" ht="30">
      <c r="A280" s="118" t="s">
        <v>90</v>
      </c>
      <c r="B280" s="58"/>
      <c r="C280" s="12" t="s">
        <v>25</v>
      </c>
      <c r="D280" s="12" t="s">
        <v>14</v>
      </c>
      <c r="E280" s="15" t="s">
        <v>206</v>
      </c>
      <c r="F280" s="15" t="s">
        <v>87</v>
      </c>
      <c r="G280" s="139">
        <v>11656</v>
      </c>
    </row>
    <row r="281" spans="1:7" ht="30">
      <c r="A281" s="125" t="s">
        <v>207</v>
      </c>
      <c r="B281" s="56"/>
      <c r="C281" s="11" t="s">
        <v>25</v>
      </c>
      <c r="D281" s="11" t="s">
        <v>14</v>
      </c>
      <c r="E281" s="19" t="s">
        <v>208</v>
      </c>
      <c r="F281" s="15"/>
      <c r="G281" s="140">
        <f>SUM(G282)</f>
        <v>75</v>
      </c>
    </row>
    <row r="282" spans="1:7" ht="30">
      <c r="A282" s="118" t="s">
        <v>90</v>
      </c>
      <c r="B282" s="56"/>
      <c r="C282" s="12" t="s">
        <v>25</v>
      </c>
      <c r="D282" s="12" t="s">
        <v>14</v>
      </c>
      <c r="E282" s="15" t="s">
        <v>208</v>
      </c>
      <c r="F282" s="15" t="s">
        <v>87</v>
      </c>
      <c r="G282" s="139">
        <v>75</v>
      </c>
    </row>
    <row r="283" spans="1:7" ht="45">
      <c r="A283" s="142" t="s">
        <v>222</v>
      </c>
      <c r="B283" s="56"/>
      <c r="C283" s="11" t="s">
        <v>25</v>
      </c>
      <c r="D283" s="11" t="s">
        <v>14</v>
      </c>
      <c r="E283" s="19" t="s">
        <v>226</v>
      </c>
      <c r="F283" s="19"/>
      <c r="G283" s="140">
        <f>SUM(G284)</f>
        <v>50</v>
      </c>
    </row>
    <row r="284" spans="1:7" ht="45">
      <c r="A284" s="142" t="s">
        <v>223</v>
      </c>
      <c r="B284" s="56"/>
      <c r="C284" s="11" t="s">
        <v>25</v>
      </c>
      <c r="D284" s="11" t="s">
        <v>14</v>
      </c>
      <c r="E284" s="19" t="s">
        <v>227</v>
      </c>
      <c r="F284" s="19"/>
      <c r="G284" s="140">
        <f>SUM(G285)</f>
        <v>50</v>
      </c>
    </row>
    <row r="285" spans="1:7" ht="30">
      <c r="A285" s="142" t="s">
        <v>244</v>
      </c>
      <c r="B285" s="56"/>
      <c r="C285" s="11" t="s">
        <v>25</v>
      </c>
      <c r="D285" s="11" t="s">
        <v>14</v>
      </c>
      <c r="E285" s="19" t="s">
        <v>247</v>
      </c>
      <c r="F285" s="19"/>
      <c r="G285" s="140">
        <f>SUM(G286)</f>
        <v>50</v>
      </c>
    </row>
    <row r="286" spans="1:7" ht="60">
      <c r="A286" s="142" t="s">
        <v>352</v>
      </c>
      <c r="B286" s="56"/>
      <c r="C286" s="11" t="s">
        <v>25</v>
      </c>
      <c r="D286" s="11" t="s">
        <v>14</v>
      </c>
      <c r="E286" s="19" t="s">
        <v>328</v>
      </c>
      <c r="F286" s="19"/>
      <c r="G286" s="140">
        <f>SUM(G287)</f>
        <v>50</v>
      </c>
    </row>
    <row r="287" spans="1:7" ht="30">
      <c r="A287" s="118" t="s">
        <v>90</v>
      </c>
      <c r="B287" s="56"/>
      <c r="C287" s="12" t="s">
        <v>25</v>
      </c>
      <c r="D287" s="12" t="s">
        <v>14</v>
      </c>
      <c r="E287" s="15" t="s">
        <v>328</v>
      </c>
      <c r="F287" s="15" t="s">
        <v>87</v>
      </c>
      <c r="G287" s="139">
        <v>50</v>
      </c>
    </row>
    <row r="288" spans="1:7" ht="15">
      <c r="A288" s="120" t="s">
        <v>27</v>
      </c>
      <c r="B288" s="56"/>
      <c r="C288" s="21" t="s">
        <v>25</v>
      </c>
      <c r="D288" s="21" t="s">
        <v>28</v>
      </c>
      <c r="E288" s="21"/>
      <c r="F288" s="21"/>
      <c r="G288" s="140">
        <f>SUM(G289,G302)</f>
        <v>33366.5</v>
      </c>
    </row>
    <row r="289" spans="1:7" ht="45">
      <c r="A289" s="142" t="s">
        <v>149</v>
      </c>
      <c r="B289" s="56"/>
      <c r="C289" s="11" t="s">
        <v>25</v>
      </c>
      <c r="D289" s="11" t="s">
        <v>28</v>
      </c>
      <c r="E289" s="19" t="s">
        <v>152</v>
      </c>
      <c r="F289" s="19"/>
      <c r="G289" s="140">
        <f>SUM(G290)</f>
        <v>32880.5</v>
      </c>
    </row>
    <row r="290" spans="1:7" ht="30">
      <c r="A290" s="125" t="s">
        <v>198</v>
      </c>
      <c r="B290" s="56"/>
      <c r="C290" s="11" t="s">
        <v>25</v>
      </c>
      <c r="D290" s="11" t="s">
        <v>28</v>
      </c>
      <c r="E290" s="19" t="s">
        <v>201</v>
      </c>
      <c r="F290" s="19"/>
      <c r="G290" s="140">
        <f>SUM(G292,G294,G296,G298,G300)</f>
        <v>32880.5</v>
      </c>
    </row>
    <row r="291" spans="1:7" ht="15">
      <c r="A291" s="142" t="s">
        <v>209</v>
      </c>
      <c r="B291" s="56"/>
      <c r="C291" s="11" t="s">
        <v>25</v>
      </c>
      <c r="D291" s="11" t="s">
        <v>28</v>
      </c>
      <c r="E291" s="19" t="s">
        <v>210</v>
      </c>
      <c r="F291" s="19"/>
      <c r="G291" s="140">
        <f>SUM(G292,G296,G294,G298,G300)</f>
        <v>32880.5</v>
      </c>
    </row>
    <row r="292" spans="1:7" ht="30">
      <c r="A292" s="142" t="s">
        <v>200</v>
      </c>
      <c r="B292" s="56"/>
      <c r="C292" s="11" t="s">
        <v>25</v>
      </c>
      <c r="D292" s="11" t="s">
        <v>28</v>
      </c>
      <c r="E292" s="19" t="s">
        <v>211</v>
      </c>
      <c r="F292" s="19"/>
      <c r="G292" s="140">
        <f>SUM(G293)</f>
        <v>8584.4</v>
      </c>
    </row>
    <row r="293" spans="1:7" ht="30">
      <c r="A293" s="118" t="s">
        <v>90</v>
      </c>
      <c r="B293" s="56"/>
      <c r="C293" s="12" t="s">
        <v>25</v>
      </c>
      <c r="D293" s="12" t="s">
        <v>28</v>
      </c>
      <c r="E293" s="15" t="s">
        <v>211</v>
      </c>
      <c r="F293" s="15" t="s">
        <v>87</v>
      </c>
      <c r="G293" s="139">
        <v>8584.4</v>
      </c>
    </row>
    <row r="294" spans="1:7" ht="30">
      <c r="A294" s="142" t="s">
        <v>214</v>
      </c>
      <c r="B294" s="56"/>
      <c r="C294" s="11" t="s">
        <v>25</v>
      </c>
      <c r="D294" s="11" t="s">
        <v>28</v>
      </c>
      <c r="E294" s="11" t="s">
        <v>215</v>
      </c>
      <c r="F294" s="11"/>
      <c r="G294" s="140">
        <f>SUM(G295)</f>
        <v>1555</v>
      </c>
    </row>
    <row r="295" spans="1:7" ht="30">
      <c r="A295" s="118" t="s">
        <v>90</v>
      </c>
      <c r="B295" s="56"/>
      <c r="C295" s="12" t="s">
        <v>25</v>
      </c>
      <c r="D295" s="12" t="s">
        <v>28</v>
      </c>
      <c r="E295" s="12" t="s">
        <v>215</v>
      </c>
      <c r="F295" s="15" t="s">
        <v>87</v>
      </c>
      <c r="G295" s="139">
        <v>1555</v>
      </c>
    </row>
    <row r="296" spans="1:7" ht="45">
      <c r="A296" s="125" t="s">
        <v>311</v>
      </c>
      <c r="B296" s="56"/>
      <c r="C296" s="11" t="s">
        <v>25</v>
      </c>
      <c r="D296" s="11" t="s">
        <v>28</v>
      </c>
      <c r="E296" s="11" t="s">
        <v>310</v>
      </c>
      <c r="F296" s="15"/>
      <c r="G296" s="140">
        <f>SUM(G297)</f>
        <v>1426.1</v>
      </c>
    </row>
    <row r="297" spans="1:7" ht="30">
      <c r="A297" s="118" t="s">
        <v>90</v>
      </c>
      <c r="B297" s="56"/>
      <c r="C297" s="12" t="s">
        <v>25</v>
      </c>
      <c r="D297" s="12" t="s">
        <v>28</v>
      </c>
      <c r="E297" s="12" t="s">
        <v>310</v>
      </c>
      <c r="F297" s="15" t="s">
        <v>87</v>
      </c>
      <c r="G297" s="139">
        <v>1426.1</v>
      </c>
    </row>
    <row r="298" spans="1:7" ht="90">
      <c r="A298" s="142" t="s">
        <v>343</v>
      </c>
      <c r="B298" s="56"/>
      <c r="C298" s="11" t="s">
        <v>25</v>
      </c>
      <c r="D298" s="11" t="s">
        <v>28</v>
      </c>
      <c r="E298" s="19" t="s">
        <v>216</v>
      </c>
      <c r="F298" s="19"/>
      <c r="G298" s="140">
        <f>SUM(G299)</f>
        <v>20848</v>
      </c>
    </row>
    <row r="299" spans="1:7" ht="30">
      <c r="A299" s="118" t="s">
        <v>90</v>
      </c>
      <c r="B299" s="56"/>
      <c r="C299" s="12" t="s">
        <v>25</v>
      </c>
      <c r="D299" s="12" t="s">
        <v>28</v>
      </c>
      <c r="E299" s="15" t="s">
        <v>216</v>
      </c>
      <c r="F299" s="15" t="s">
        <v>87</v>
      </c>
      <c r="G299" s="139">
        <v>20848</v>
      </c>
    </row>
    <row r="300" spans="1:7" ht="45">
      <c r="A300" s="142" t="s">
        <v>217</v>
      </c>
      <c r="B300" s="56"/>
      <c r="C300" s="11" t="s">
        <v>25</v>
      </c>
      <c r="D300" s="11" t="s">
        <v>28</v>
      </c>
      <c r="E300" s="19" t="s">
        <v>218</v>
      </c>
      <c r="F300" s="19"/>
      <c r="G300" s="140">
        <f>SUM(G301)</f>
        <v>467</v>
      </c>
    </row>
    <row r="301" spans="1:7" ht="30">
      <c r="A301" s="118" t="s">
        <v>90</v>
      </c>
      <c r="B301" s="56"/>
      <c r="C301" s="12" t="s">
        <v>25</v>
      </c>
      <c r="D301" s="12" t="s">
        <v>28</v>
      </c>
      <c r="E301" s="15" t="s">
        <v>218</v>
      </c>
      <c r="F301" s="15" t="s">
        <v>87</v>
      </c>
      <c r="G301" s="139">
        <v>467</v>
      </c>
    </row>
    <row r="302" spans="1:7" ht="45">
      <c r="A302" s="142" t="s">
        <v>222</v>
      </c>
      <c r="B302" s="56"/>
      <c r="C302" s="11" t="s">
        <v>25</v>
      </c>
      <c r="D302" s="11" t="s">
        <v>28</v>
      </c>
      <c r="E302" s="19" t="s">
        <v>226</v>
      </c>
      <c r="F302" s="19"/>
      <c r="G302" s="140">
        <f>SUM(G303)</f>
        <v>486</v>
      </c>
    </row>
    <row r="303" spans="1:7" ht="45">
      <c r="A303" s="142" t="s">
        <v>223</v>
      </c>
      <c r="B303" s="56"/>
      <c r="C303" s="11" t="s">
        <v>25</v>
      </c>
      <c r="D303" s="11" t="s">
        <v>28</v>
      </c>
      <c r="E303" s="19" t="s">
        <v>227</v>
      </c>
      <c r="F303" s="19"/>
      <c r="G303" s="140">
        <f>SUM(G304,G307)</f>
        <v>486</v>
      </c>
    </row>
    <row r="304" spans="1:7" ht="30">
      <c r="A304" s="142" t="s">
        <v>244</v>
      </c>
      <c r="B304" s="56"/>
      <c r="C304" s="11" t="s">
        <v>25</v>
      </c>
      <c r="D304" s="11" t="s">
        <v>28</v>
      </c>
      <c r="E304" s="19" t="s">
        <v>247</v>
      </c>
      <c r="F304" s="19"/>
      <c r="G304" s="140">
        <f>SUM(G305)</f>
        <v>50</v>
      </c>
    </row>
    <row r="305" spans="1:7" ht="60">
      <c r="A305" s="142" t="s">
        <v>352</v>
      </c>
      <c r="B305" s="56"/>
      <c r="C305" s="11" t="s">
        <v>25</v>
      </c>
      <c r="D305" s="11" t="s">
        <v>28</v>
      </c>
      <c r="E305" s="19" t="s">
        <v>328</v>
      </c>
      <c r="F305" s="19"/>
      <c r="G305" s="140">
        <f>SUM(G306)</f>
        <v>50</v>
      </c>
    </row>
    <row r="306" spans="1:7" ht="30">
      <c r="A306" s="118" t="s">
        <v>90</v>
      </c>
      <c r="B306" s="56"/>
      <c r="C306" s="12" t="s">
        <v>25</v>
      </c>
      <c r="D306" s="12" t="s">
        <v>28</v>
      </c>
      <c r="E306" s="15" t="s">
        <v>328</v>
      </c>
      <c r="F306" s="15" t="s">
        <v>87</v>
      </c>
      <c r="G306" s="139">
        <v>50</v>
      </c>
    </row>
    <row r="307" spans="1:7" ht="30">
      <c r="A307" s="142" t="s">
        <v>224</v>
      </c>
      <c r="B307" s="56"/>
      <c r="C307" s="11" t="s">
        <v>25</v>
      </c>
      <c r="D307" s="11" t="s">
        <v>28</v>
      </c>
      <c r="E307" s="19" t="s">
        <v>228</v>
      </c>
      <c r="F307" s="19"/>
      <c r="G307" s="140">
        <f>SUM(G308)</f>
        <v>436</v>
      </c>
    </row>
    <row r="308" spans="1:7" ht="45">
      <c r="A308" s="142" t="s">
        <v>225</v>
      </c>
      <c r="B308" s="56"/>
      <c r="C308" s="11" t="s">
        <v>25</v>
      </c>
      <c r="D308" s="11" t="s">
        <v>28</v>
      </c>
      <c r="E308" s="19" t="s">
        <v>229</v>
      </c>
      <c r="F308" s="19"/>
      <c r="G308" s="140">
        <f>SUM(G309)</f>
        <v>436</v>
      </c>
    </row>
    <row r="309" spans="1:7" ht="30">
      <c r="A309" s="118" t="s">
        <v>90</v>
      </c>
      <c r="B309" s="56"/>
      <c r="C309" s="12" t="s">
        <v>25</v>
      </c>
      <c r="D309" s="12" t="s">
        <v>28</v>
      </c>
      <c r="E309" s="15" t="s">
        <v>229</v>
      </c>
      <c r="F309" s="15" t="s">
        <v>87</v>
      </c>
      <c r="G309" s="139">
        <v>436</v>
      </c>
    </row>
    <row r="310" spans="1:7" ht="30">
      <c r="A310" s="141" t="s">
        <v>329</v>
      </c>
      <c r="B310" s="56"/>
      <c r="C310" s="10" t="s">
        <v>25</v>
      </c>
      <c r="D310" s="10" t="s">
        <v>16</v>
      </c>
      <c r="E310" s="15"/>
      <c r="F310" s="15"/>
      <c r="G310" s="140">
        <f>SUM(G311,G318)</f>
        <v>8110</v>
      </c>
    </row>
    <row r="311" spans="1:7" ht="45">
      <c r="A311" s="142" t="s">
        <v>149</v>
      </c>
      <c r="B311" s="56"/>
      <c r="C311" s="11" t="s">
        <v>25</v>
      </c>
      <c r="D311" s="11" t="s">
        <v>16</v>
      </c>
      <c r="E311" s="19" t="s">
        <v>152</v>
      </c>
      <c r="F311" s="15"/>
      <c r="G311" s="140">
        <f>SUM(G312)</f>
        <v>7990</v>
      </c>
    </row>
    <row r="312" spans="1:7" ht="30">
      <c r="A312" s="125" t="s">
        <v>198</v>
      </c>
      <c r="B312" s="56"/>
      <c r="C312" s="11" t="s">
        <v>25</v>
      </c>
      <c r="D312" s="11" t="s">
        <v>16</v>
      </c>
      <c r="E312" s="19" t="s">
        <v>201</v>
      </c>
      <c r="F312" s="15"/>
      <c r="G312" s="140">
        <f>SUM(G313)</f>
        <v>7990</v>
      </c>
    </row>
    <row r="313" spans="1:7" ht="15">
      <c r="A313" s="125" t="s">
        <v>219</v>
      </c>
      <c r="B313" s="56"/>
      <c r="C313" s="11" t="s">
        <v>25</v>
      </c>
      <c r="D313" s="11" t="s">
        <v>16</v>
      </c>
      <c r="E313" s="19" t="s">
        <v>220</v>
      </c>
      <c r="F313" s="19"/>
      <c r="G313" s="140">
        <f>SUM(G314,G316)</f>
        <v>7990</v>
      </c>
    </row>
    <row r="314" spans="1:7" ht="30">
      <c r="A314" s="125" t="s">
        <v>200</v>
      </c>
      <c r="B314" s="56"/>
      <c r="C314" s="11" t="s">
        <v>25</v>
      </c>
      <c r="D314" s="11" t="s">
        <v>16</v>
      </c>
      <c r="E314" s="19" t="s">
        <v>221</v>
      </c>
      <c r="F314" s="19"/>
      <c r="G314" s="140">
        <f>SUM(G315)</f>
        <v>7094</v>
      </c>
    </row>
    <row r="315" spans="1:7" ht="30">
      <c r="A315" s="118" t="s">
        <v>90</v>
      </c>
      <c r="B315" s="56"/>
      <c r="C315" s="12" t="s">
        <v>25</v>
      </c>
      <c r="D315" s="12" t="s">
        <v>16</v>
      </c>
      <c r="E315" s="15" t="s">
        <v>221</v>
      </c>
      <c r="F315" s="15" t="s">
        <v>87</v>
      </c>
      <c r="G315" s="139">
        <v>7094</v>
      </c>
    </row>
    <row r="316" spans="1:7" ht="90">
      <c r="A316" s="142" t="s">
        <v>343</v>
      </c>
      <c r="B316" s="56"/>
      <c r="C316" s="11" t="s">
        <v>25</v>
      </c>
      <c r="D316" s="11" t="s">
        <v>16</v>
      </c>
      <c r="E316" s="19" t="s">
        <v>340</v>
      </c>
      <c r="F316" s="19"/>
      <c r="G316" s="140">
        <f>SUM(G317)</f>
        <v>896</v>
      </c>
    </row>
    <row r="317" spans="1:7" ht="30">
      <c r="A317" s="118" t="s">
        <v>90</v>
      </c>
      <c r="B317" s="56"/>
      <c r="C317" s="12" t="s">
        <v>25</v>
      </c>
      <c r="D317" s="12" t="s">
        <v>16</v>
      </c>
      <c r="E317" s="15" t="s">
        <v>340</v>
      </c>
      <c r="F317" s="15" t="s">
        <v>87</v>
      </c>
      <c r="G317" s="139">
        <v>896</v>
      </c>
    </row>
    <row r="318" spans="1:7" ht="45">
      <c r="A318" s="142" t="s">
        <v>222</v>
      </c>
      <c r="B318" s="56"/>
      <c r="C318" s="11" t="s">
        <v>25</v>
      </c>
      <c r="D318" s="11" t="s">
        <v>16</v>
      </c>
      <c r="E318" s="19" t="s">
        <v>226</v>
      </c>
      <c r="F318" s="19"/>
      <c r="G318" s="140">
        <f>SUM(G319)</f>
        <v>120</v>
      </c>
    </row>
    <row r="319" spans="1:7" ht="45">
      <c r="A319" s="142" t="s">
        <v>223</v>
      </c>
      <c r="B319" s="56"/>
      <c r="C319" s="11" t="s">
        <v>25</v>
      </c>
      <c r="D319" s="11" t="s">
        <v>16</v>
      </c>
      <c r="E319" s="19" t="s">
        <v>227</v>
      </c>
      <c r="F319" s="19"/>
      <c r="G319" s="140">
        <f>SUM(G320)</f>
        <v>120</v>
      </c>
    </row>
    <row r="320" spans="1:7" ht="30">
      <c r="A320" s="142" t="s">
        <v>244</v>
      </c>
      <c r="B320" s="56"/>
      <c r="C320" s="11" t="s">
        <v>25</v>
      </c>
      <c r="D320" s="11" t="s">
        <v>16</v>
      </c>
      <c r="E320" s="19" t="s">
        <v>247</v>
      </c>
      <c r="F320" s="19"/>
      <c r="G320" s="140">
        <f>SUM(G321)</f>
        <v>120</v>
      </c>
    </row>
    <row r="321" spans="1:7" ht="60">
      <c r="A321" s="142" t="s">
        <v>352</v>
      </c>
      <c r="B321" s="56"/>
      <c r="C321" s="11" t="s">
        <v>25</v>
      </c>
      <c r="D321" s="11" t="s">
        <v>16</v>
      </c>
      <c r="E321" s="19" t="s">
        <v>328</v>
      </c>
      <c r="F321" s="19"/>
      <c r="G321" s="140">
        <f>SUM(G322)</f>
        <v>120</v>
      </c>
    </row>
    <row r="322" spans="1:7" ht="30">
      <c r="A322" s="118" t="s">
        <v>90</v>
      </c>
      <c r="B322" s="56"/>
      <c r="C322" s="12" t="s">
        <v>25</v>
      </c>
      <c r="D322" s="12" t="s">
        <v>16</v>
      </c>
      <c r="E322" s="15" t="s">
        <v>328</v>
      </c>
      <c r="F322" s="15" t="s">
        <v>87</v>
      </c>
      <c r="G322" s="139">
        <v>120</v>
      </c>
    </row>
    <row r="323" spans="1:7" ht="15">
      <c r="A323" s="141" t="s">
        <v>30</v>
      </c>
      <c r="B323" s="56"/>
      <c r="C323" s="10" t="s">
        <v>25</v>
      </c>
      <c r="D323" s="10" t="s">
        <v>25</v>
      </c>
      <c r="E323" s="15"/>
      <c r="F323" s="15"/>
      <c r="G323" s="140">
        <f>SUM(G324)</f>
        <v>114.6</v>
      </c>
    </row>
    <row r="324" spans="1:7" ht="45">
      <c r="A324" s="142" t="s">
        <v>149</v>
      </c>
      <c r="B324" s="56"/>
      <c r="C324" s="11" t="s">
        <v>25</v>
      </c>
      <c r="D324" s="11" t="s">
        <v>25</v>
      </c>
      <c r="E324" s="19" t="s">
        <v>152</v>
      </c>
      <c r="F324" s="15"/>
      <c r="G324" s="140">
        <f>SUM(G325)</f>
        <v>114.6</v>
      </c>
    </row>
    <row r="325" spans="1:7" ht="30.75" customHeight="1">
      <c r="A325" s="125" t="s">
        <v>230</v>
      </c>
      <c r="B325" s="56"/>
      <c r="C325" s="11" t="s">
        <v>25</v>
      </c>
      <c r="D325" s="11" t="s">
        <v>25</v>
      </c>
      <c r="E325" s="19" t="s">
        <v>153</v>
      </c>
      <c r="F325" s="15"/>
      <c r="G325" s="140">
        <f>SUM(G326)</f>
        <v>114.6</v>
      </c>
    </row>
    <row r="326" spans="1:7" ht="30">
      <c r="A326" s="125" t="s">
        <v>316</v>
      </c>
      <c r="B326" s="56"/>
      <c r="C326" s="11" t="s">
        <v>25</v>
      </c>
      <c r="D326" s="11" t="s">
        <v>25</v>
      </c>
      <c r="E326" s="19" t="s">
        <v>318</v>
      </c>
      <c r="F326" s="15"/>
      <c r="G326" s="140">
        <f>SUM(G327)</f>
        <v>114.6</v>
      </c>
    </row>
    <row r="327" spans="1:7" ht="15">
      <c r="A327" s="125" t="s">
        <v>317</v>
      </c>
      <c r="B327" s="56"/>
      <c r="C327" s="11" t="s">
        <v>25</v>
      </c>
      <c r="D327" s="11" t="s">
        <v>25</v>
      </c>
      <c r="E327" s="19" t="s">
        <v>319</v>
      </c>
      <c r="F327" s="15"/>
      <c r="G327" s="140">
        <f>SUM(G328)</f>
        <v>114.6</v>
      </c>
    </row>
    <row r="328" spans="1:7" ht="30">
      <c r="A328" s="118" t="s">
        <v>90</v>
      </c>
      <c r="B328" s="56"/>
      <c r="C328" s="12" t="s">
        <v>25</v>
      </c>
      <c r="D328" s="12" t="s">
        <v>25</v>
      </c>
      <c r="E328" s="19" t="s">
        <v>319</v>
      </c>
      <c r="F328" s="15" t="s">
        <v>87</v>
      </c>
      <c r="G328" s="139">
        <v>114.6</v>
      </c>
    </row>
    <row r="329" spans="1:7" ht="15">
      <c r="A329" s="120" t="s">
        <v>31</v>
      </c>
      <c r="B329" s="56"/>
      <c r="C329" s="22" t="s">
        <v>25</v>
      </c>
      <c r="D329" s="22" t="s">
        <v>32</v>
      </c>
      <c r="E329" s="22"/>
      <c r="F329" s="22"/>
      <c r="G329" s="131">
        <f>SUM(G330)</f>
        <v>55</v>
      </c>
    </row>
    <row r="330" spans="1:7" ht="45">
      <c r="A330" s="142" t="s">
        <v>149</v>
      </c>
      <c r="B330" s="56"/>
      <c r="C330" s="11" t="s">
        <v>25</v>
      </c>
      <c r="D330" s="11" t="s">
        <v>32</v>
      </c>
      <c r="E330" s="19" t="s">
        <v>152</v>
      </c>
      <c r="F330" s="12"/>
      <c r="G330" s="131">
        <f>SUM(G331)</f>
        <v>55</v>
      </c>
    </row>
    <row r="331" spans="1:7" ht="30">
      <c r="A331" s="125" t="s">
        <v>198</v>
      </c>
      <c r="B331" s="56"/>
      <c r="C331" s="11" t="s">
        <v>25</v>
      </c>
      <c r="D331" s="11" t="s">
        <v>32</v>
      </c>
      <c r="E331" s="19" t="s">
        <v>201</v>
      </c>
      <c r="F331" s="12"/>
      <c r="G331" s="131">
        <f>SUM(G332)</f>
        <v>55</v>
      </c>
    </row>
    <row r="332" spans="1:7" ht="15">
      <c r="A332" s="142" t="s">
        <v>209</v>
      </c>
      <c r="B332" s="56"/>
      <c r="C332" s="11" t="s">
        <v>25</v>
      </c>
      <c r="D332" s="11" t="s">
        <v>32</v>
      </c>
      <c r="E332" s="19" t="s">
        <v>210</v>
      </c>
      <c r="F332" s="12"/>
      <c r="G332" s="131">
        <f>SUM(G333)</f>
        <v>55</v>
      </c>
    </row>
    <row r="333" spans="1:7" ht="30">
      <c r="A333" s="142" t="s">
        <v>342</v>
      </c>
      <c r="B333" s="56"/>
      <c r="C333" s="11" t="s">
        <v>25</v>
      </c>
      <c r="D333" s="11" t="s">
        <v>32</v>
      </c>
      <c r="E333" s="11" t="s">
        <v>341</v>
      </c>
      <c r="F333" s="11"/>
      <c r="G333" s="131">
        <f>SUM(G334)</f>
        <v>55</v>
      </c>
    </row>
    <row r="334" spans="1:7" ht="30">
      <c r="A334" s="118" t="s">
        <v>90</v>
      </c>
      <c r="B334" s="56"/>
      <c r="C334" s="12" t="s">
        <v>25</v>
      </c>
      <c r="D334" s="12" t="s">
        <v>32</v>
      </c>
      <c r="E334" s="12" t="s">
        <v>341</v>
      </c>
      <c r="F334" s="15" t="s">
        <v>87</v>
      </c>
      <c r="G334" s="122">
        <v>55</v>
      </c>
    </row>
    <row r="335" spans="1:7" ht="15">
      <c r="A335" s="145" t="s">
        <v>33</v>
      </c>
      <c r="B335" s="115"/>
      <c r="C335" s="25" t="s">
        <v>34</v>
      </c>
      <c r="D335" s="25"/>
      <c r="E335" s="25"/>
      <c r="F335" s="25"/>
      <c r="G335" s="131">
        <f t="shared" ref="G335:G340" si="7">SUM(G336)</f>
        <v>1219</v>
      </c>
    </row>
    <row r="336" spans="1:7" ht="15">
      <c r="A336" s="130" t="s">
        <v>35</v>
      </c>
      <c r="B336" s="115"/>
      <c r="C336" s="10" t="s">
        <v>34</v>
      </c>
      <c r="D336" s="10" t="s">
        <v>20</v>
      </c>
      <c r="E336" s="21"/>
      <c r="F336" s="21"/>
      <c r="G336" s="131">
        <f t="shared" si="7"/>
        <v>1219</v>
      </c>
    </row>
    <row r="337" spans="1:7" ht="45">
      <c r="A337" s="142" t="s">
        <v>222</v>
      </c>
      <c r="B337" s="115"/>
      <c r="C337" s="11" t="s">
        <v>34</v>
      </c>
      <c r="D337" s="11" t="s">
        <v>20</v>
      </c>
      <c r="E337" s="19" t="s">
        <v>226</v>
      </c>
      <c r="F337" s="23"/>
      <c r="G337" s="131">
        <f t="shared" si="7"/>
        <v>1219</v>
      </c>
    </row>
    <row r="338" spans="1:7" ht="45">
      <c r="A338" s="142" t="s">
        <v>223</v>
      </c>
      <c r="B338" s="115"/>
      <c r="C338" s="11" t="s">
        <v>34</v>
      </c>
      <c r="D338" s="11" t="s">
        <v>20</v>
      </c>
      <c r="E338" s="19" t="s">
        <v>227</v>
      </c>
      <c r="F338" s="23"/>
      <c r="G338" s="131">
        <f t="shared" si="7"/>
        <v>1219</v>
      </c>
    </row>
    <row r="339" spans="1:7" ht="30">
      <c r="A339" s="125" t="s">
        <v>244</v>
      </c>
      <c r="B339" s="115"/>
      <c r="C339" s="11" t="s">
        <v>34</v>
      </c>
      <c r="D339" s="11" t="s">
        <v>20</v>
      </c>
      <c r="E339" s="23" t="s">
        <v>247</v>
      </c>
      <c r="F339" s="15"/>
      <c r="G339" s="140">
        <f t="shared" si="7"/>
        <v>1219</v>
      </c>
    </row>
    <row r="340" spans="1:7" ht="60">
      <c r="A340" s="125" t="s">
        <v>245</v>
      </c>
      <c r="B340" s="115"/>
      <c r="C340" s="11" t="s">
        <v>34</v>
      </c>
      <c r="D340" s="11" t="s">
        <v>20</v>
      </c>
      <c r="E340" s="23" t="s">
        <v>248</v>
      </c>
      <c r="F340" s="15"/>
      <c r="G340" s="140">
        <f t="shared" si="7"/>
        <v>1219</v>
      </c>
    </row>
    <row r="341" spans="1:7" ht="30">
      <c r="A341" s="118" t="s">
        <v>90</v>
      </c>
      <c r="B341" s="115"/>
      <c r="C341" s="24" t="s">
        <v>34</v>
      </c>
      <c r="D341" s="24" t="s">
        <v>20</v>
      </c>
      <c r="E341" s="24" t="s">
        <v>248</v>
      </c>
      <c r="F341" s="15" t="s">
        <v>87</v>
      </c>
      <c r="G341" s="163">
        <v>1219</v>
      </c>
    </row>
    <row r="342" spans="1:7" ht="15">
      <c r="A342" s="164" t="s">
        <v>91</v>
      </c>
      <c r="B342" s="115"/>
      <c r="C342" s="32" t="s">
        <v>18</v>
      </c>
      <c r="D342" s="32"/>
      <c r="E342" s="32"/>
      <c r="F342" s="32"/>
      <c r="G342" s="131">
        <f t="shared" ref="G342" si="8">SUM(G343)</f>
        <v>65.599999999999994</v>
      </c>
    </row>
    <row r="343" spans="1:7" ht="30">
      <c r="A343" s="120" t="s">
        <v>92</v>
      </c>
      <c r="B343" s="115"/>
      <c r="C343" s="22" t="s">
        <v>18</v>
      </c>
      <c r="D343" s="22" t="s">
        <v>14</v>
      </c>
      <c r="E343" s="19"/>
      <c r="F343" s="19"/>
      <c r="G343" s="131">
        <f t="shared" ref="G343" si="9">SUM(G344)</f>
        <v>65.599999999999994</v>
      </c>
    </row>
    <row r="344" spans="1:7" ht="75">
      <c r="A344" s="132" t="s">
        <v>100</v>
      </c>
      <c r="B344" s="115"/>
      <c r="C344" s="19" t="s">
        <v>18</v>
      </c>
      <c r="D344" s="19" t="s">
        <v>14</v>
      </c>
      <c r="E344" s="19" t="s">
        <v>110</v>
      </c>
      <c r="F344" s="19"/>
      <c r="G344" s="131">
        <f>SUM(G345)</f>
        <v>65.599999999999994</v>
      </c>
    </row>
    <row r="345" spans="1:7" ht="45">
      <c r="A345" s="121" t="s">
        <v>124</v>
      </c>
      <c r="B345" s="115"/>
      <c r="C345" s="19" t="s">
        <v>18</v>
      </c>
      <c r="D345" s="19" t="s">
        <v>14</v>
      </c>
      <c r="E345" s="79" t="s">
        <v>129</v>
      </c>
      <c r="F345" s="79"/>
      <c r="G345" s="131">
        <f>SUM(G346)</f>
        <v>65.599999999999994</v>
      </c>
    </row>
    <row r="346" spans="1:7" ht="30">
      <c r="A346" s="121" t="s">
        <v>125</v>
      </c>
      <c r="B346" s="115"/>
      <c r="C346" s="19" t="s">
        <v>18</v>
      </c>
      <c r="D346" s="19" t="s">
        <v>14</v>
      </c>
      <c r="E346" s="79" t="s">
        <v>127</v>
      </c>
      <c r="F346" s="79"/>
      <c r="G346" s="131">
        <f>SUM(G347)</f>
        <v>65.599999999999994</v>
      </c>
    </row>
    <row r="347" spans="1:7" ht="15">
      <c r="A347" s="121" t="s">
        <v>263</v>
      </c>
      <c r="B347" s="115"/>
      <c r="C347" s="19" t="s">
        <v>18</v>
      </c>
      <c r="D347" s="19" t="s">
        <v>14</v>
      </c>
      <c r="E347" s="79" t="s">
        <v>264</v>
      </c>
      <c r="F347" s="79"/>
      <c r="G347" s="131">
        <f>SUM(G348)</f>
        <v>65.599999999999994</v>
      </c>
    </row>
    <row r="348" spans="1:7" ht="30">
      <c r="A348" s="118" t="s">
        <v>93</v>
      </c>
      <c r="B348" s="115"/>
      <c r="C348" s="35" t="s">
        <v>18</v>
      </c>
      <c r="D348" s="35" t="s">
        <v>14</v>
      </c>
      <c r="E348" s="35" t="s">
        <v>264</v>
      </c>
      <c r="F348" s="35" t="s">
        <v>94</v>
      </c>
      <c r="G348" s="122">
        <v>65.599999999999994</v>
      </c>
    </row>
    <row r="349" spans="1:7" ht="42.75">
      <c r="A349" s="165" t="s">
        <v>326</v>
      </c>
      <c r="B349" s="115"/>
      <c r="C349" s="81" t="s">
        <v>62</v>
      </c>
      <c r="D349" s="14"/>
      <c r="E349" s="14"/>
      <c r="F349" s="14"/>
      <c r="G349" s="166">
        <f>SUM(G350)</f>
        <v>1823</v>
      </c>
    </row>
    <row r="350" spans="1:7" ht="30">
      <c r="A350" s="167" t="s">
        <v>63</v>
      </c>
      <c r="B350" s="115"/>
      <c r="C350" s="66" t="s">
        <v>62</v>
      </c>
      <c r="D350" s="66" t="s">
        <v>14</v>
      </c>
      <c r="E350" s="67"/>
      <c r="F350" s="67"/>
      <c r="G350" s="168">
        <f t="shared" ref="G350:G354" si="10">SUM(G351)</f>
        <v>1823</v>
      </c>
    </row>
    <row r="351" spans="1:7" ht="75">
      <c r="A351" s="132" t="s">
        <v>100</v>
      </c>
      <c r="B351" s="115"/>
      <c r="C351" s="36" t="s">
        <v>62</v>
      </c>
      <c r="D351" s="36" t="s">
        <v>14</v>
      </c>
      <c r="E351" s="19" t="s">
        <v>110</v>
      </c>
      <c r="F351" s="36"/>
      <c r="G351" s="168">
        <f t="shared" si="10"/>
        <v>1823</v>
      </c>
    </row>
    <row r="352" spans="1:7" ht="45">
      <c r="A352" s="121" t="s">
        <v>124</v>
      </c>
      <c r="B352" s="115"/>
      <c r="C352" s="36" t="s">
        <v>62</v>
      </c>
      <c r="D352" s="36" t="s">
        <v>14</v>
      </c>
      <c r="E352" s="79" t="s">
        <v>129</v>
      </c>
      <c r="F352" s="36"/>
      <c r="G352" s="168">
        <f t="shared" si="10"/>
        <v>1823</v>
      </c>
    </row>
    <row r="353" spans="1:7" ht="30">
      <c r="A353" s="121" t="s">
        <v>125</v>
      </c>
      <c r="B353" s="115"/>
      <c r="C353" s="36" t="s">
        <v>62</v>
      </c>
      <c r="D353" s="36" t="s">
        <v>14</v>
      </c>
      <c r="E353" s="79" t="s">
        <v>127</v>
      </c>
      <c r="F353" s="36"/>
      <c r="G353" s="168">
        <f t="shared" si="10"/>
        <v>1823</v>
      </c>
    </row>
    <row r="354" spans="1:7" ht="30">
      <c r="A354" s="142" t="s">
        <v>265</v>
      </c>
      <c r="B354" s="115"/>
      <c r="C354" s="36" t="s">
        <v>62</v>
      </c>
      <c r="D354" s="36" t="s">
        <v>14</v>
      </c>
      <c r="E354" s="36" t="s">
        <v>266</v>
      </c>
      <c r="F354" s="36"/>
      <c r="G354" s="168">
        <f t="shared" si="10"/>
        <v>1823</v>
      </c>
    </row>
    <row r="355" spans="1:7" ht="15.75" thickBot="1">
      <c r="A355" s="118" t="s">
        <v>29</v>
      </c>
      <c r="B355" s="115"/>
      <c r="C355" s="37" t="s">
        <v>62</v>
      </c>
      <c r="D355" s="37" t="s">
        <v>14</v>
      </c>
      <c r="E355" s="37" t="s">
        <v>266</v>
      </c>
      <c r="F355" s="37" t="s">
        <v>88</v>
      </c>
      <c r="G355" s="139">
        <v>1823</v>
      </c>
    </row>
    <row r="356" spans="1:7" ht="33" thickTop="1" thickBot="1">
      <c r="A356" s="126" t="s">
        <v>64</v>
      </c>
      <c r="B356" s="8" t="s">
        <v>65</v>
      </c>
      <c r="C356" s="27"/>
      <c r="D356" s="27"/>
      <c r="E356" s="27"/>
      <c r="F356" s="27"/>
      <c r="G356" s="137">
        <f>SUM(G357,G374)</f>
        <v>1422.1</v>
      </c>
    </row>
    <row r="357" spans="1:7" ht="15.75" thickTop="1">
      <c r="A357" s="128" t="s">
        <v>13</v>
      </c>
      <c r="B357" s="59"/>
      <c r="C357" s="70" t="s">
        <v>14</v>
      </c>
      <c r="D357" s="59"/>
      <c r="E357" s="59"/>
      <c r="F357" s="59"/>
      <c r="G357" s="138">
        <f>SUM(G358)</f>
        <v>1250.5999999999999</v>
      </c>
    </row>
    <row r="358" spans="1:7" ht="15">
      <c r="A358" s="120" t="s">
        <v>17</v>
      </c>
      <c r="B358" s="115"/>
      <c r="C358" s="10" t="s">
        <v>14</v>
      </c>
      <c r="D358" s="10" t="s">
        <v>18</v>
      </c>
      <c r="E358" s="22"/>
      <c r="F358" s="22"/>
      <c r="G358" s="131">
        <f>SUM(G359)</f>
        <v>1250.5999999999999</v>
      </c>
    </row>
    <row r="359" spans="1:7" ht="75">
      <c r="A359" s="132" t="s">
        <v>100</v>
      </c>
      <c r="B359" s="115"/>
      <c r="C359" s="19" t="s">
        <v>14</v>
      </c>
      <c r="D359" s="19" t="s">
        <v>18</v>
      </c>
      <c r="E359" s="75" t="s">
        <v>110</v>
      </c>
      <c r="F359" s="34"/>
      <c r="G359" s="131">
        <f>SUM(G360,G366)</f>
        <v>1250.5999999999999</v>
      </c>
    </row>
    <row r="360" spans="1:7" ht="30">
      <c r="A360" s="132" t="s">
        <v>101</v>
      </c>
      <c r="B360" s="115"/>
      <c r="C360" s="19" t="s">
        <v>14</v>
      </c>
      <c r="D360" s="19" t="s">
        <v>18</v>
      </c>
      <c r="E360" s="75" t="s">
        <v>111</v>
      </c>
      <c r="F360" s="34"/>
      <c r="G360" s="131">
        <f>SUM(G361)</f>
        <v>936.6</v>
      </c>
    </row>
    <row r="361" spans="1:7" ht="30">
      <c r="A361" s="132" t="s">
        <v>102</v>
      </c>
      <c r="B361" s="115"/>
      <c r="C361" s="19" t="s">
        <v>14</v>
      </c>
      <c r="D361" s="19" t="s">
        <v>18</v>
      </c>
      <c r="E361" s="75" t="s">
        <v>112</v>
      </c>
      <c r="F361" s="34"/>
      <c r="G361" s="131">
        <f>SUM(G362)</f>
        <v>936.6</v>
      </c>
    </row>
    <row r="362" spans="1:7" ht="15">
      <c r="A362" s="132" t="s">
        <v>97</v>
      </c>
      <c r="B362" s="115"/>
      <c r="C362" s="19" t="s">
        <v>14</v>
      </c>
      <c r="D362" s="19" t="s">
        <v>18</v>
      </c>
      <c r="E362" s="19" t="s">
        <v>99</v>
      </c>
      <c r="F362" s="34"/>
      <c r="G362" s="131">
        <f>SUM(G363:G365)</f>
        <v>936.6</v>
      </c>
    </row>
    <row r="363" spans="1:7" ht="60">
      <c r="A363" s="118" t="s">
        <v>80</v>
      </c>
      <c r="B363" s="115"/>
      <c r="C363" s="29" t="s">
        <v>14</v>
      </c>
      <c r="D363" s="29" t="s">
        <v>18</v>
      </c>
      <c r="E363" s="15" t="s">
        <v>99</v>
      </c>
      <c r="F363" s="12" t="s">
        <v>82</v>
      </c>
      <c r="G363" s="122">
        <v>839.9</v>
      </c>
    </row>
    <row r="364" spans="1:7" ht="30">
      <c r="A364" s="118" t="s">
        <v>89</v>
      </c>
      <c r="B364" s="115"/>
      <c r="C364" s="29" t="s">
        <v>14</v>
      </c>
      <c r="D364" s="29" t="s">
        <v>18</v>
      </c>
      <c r="E364" s="15" t="s">
        <v>99</v>
      </c>
      <c r="F364" s="12" t="s">
        <v>83</v>
      </c>
      <c r="G364" s="122">
        <v>96.2</v>
      </c>
    </row>
    <row r="365" spans="1:7" ht="30">
      <c r="A365" s="118" t="s">
        <v>81</v>
      </c>
      <c r="B365" s="115"/>
      <c r="C365" s="29" t="s">
        <v>14</v>
      </c>
      <c r="D365" s="29" t="s">
        <v>18</v>
      </c>
      <c r="E365" s="15" t="s">
        <v>99</v>
      </c>
      <c r="F365" s="12" t="s">
        <v>84</v>
      </c>
      <c r="G365" s="122">
        <v>0.5</v>
      </c>
    </row>
    <row r="366" spans="1:7" ht="45">
      <c r="A366" s="125" t="s">
        <v>137</v>
      </c>
      <c r="B366" s="115"/>
      <c r="C366" s="12" t="s">
        <v>14</v>
      </c>
      <c r="D366" s="12" t="s">
        <v>18</v>
      </c>
      <c r="E366" s="11" t="s">
        <v>142</v>
      </c>
      <c r="F366" s="12"/>
      <c r="G366" s="140">
        <f>SUM(G367)</f>
        <v>314</v>
      </c>
    </row>
    <row r="367" spans="1:7" ht="30">
      <c r="A367" s="142" t="s">
        <v>138</v>
      </c>
      <c r="B367" s="115"/>
      <c r="C367" s="12" t="s">
        <v>14</v>
      </c>
      <c r="D367" s="12" t="s">
        <v>18</v>
      </c>
      <c r="E367" s="11" t="s">
        <v>143</v>
      </c>
      <c r="F367" s="19"/>
      <c r="G367" s="131">
        <f>SUM(G368,G370,G372)</f>
        <v>314</v>
      </c>
    </row>
    <row r="368" spans="1:7" ht="30">
      <c r="A368" s="125" t="s">
        <v>139</v>
      </c>
      <c r="B368" s="115"/>
      <c r="C368" s="12" t="s">
        <v>14</v>
      </c>
      <c r="D368" s="12" t="s">
        <v>18</v>
      </c>
      <c r="E368" s="11" t="s">
        <v>144</v>
      </c>
      <c r="F368" s="12"/>
      <c r="G368" s="131">
        <f>SUM(G369:G369)</f>
        <v>80</v>
      </c>
    </row>
    <row r="369" spans="1:7" ht="30">
      <c r="A369" s="118" t="s">
        <v>130</v>
      </c>
      <c r="B369" s="115"/>
      <c r="C369" s="12" t="s">
        <v>14</v>
      </c>
      <c r="D369" s="12" t="s">
        <v>18</v>
      </c>
      <c r="E369" s="12" t="s">
        <v>144</v>
      </c>
      <c r="F369" s="12" t="s">
        <v>83</v>
      </c>
      <c r="G369" s="122">
        <v>80</v>
      </c>
    </row>
    <row r="370" spans="1:7" ht="60">
      <c r="A370" s="142" t="s">
        <v>140</v>
      </c>
      <c r="B370" s="115"/>
      <c r="C370" s="12" t="s">
        <v>14</v>
      </c>
      <c r="D370" s="12" t="s">
        <v>18</v>
      </c>
      <c r="E370" s="11" t="s">
        <v>145</v>
      </c>
      <c r="F370" s="19"/>
      <c r="G370" s="140">
        <f>SUM(G371)</f>
        <v>84</v>
      </c>
    </row>
    <row r="371" spans="1:7" ht="30">
      <c r="A371" s="118" t="s">
        <v>130</v>
      </c>
      <c r="B371" s="115"/>
      <c r="C371" s="12" t="s">
        <v>14</v>
      </c>
      <c r="D371" s="12" t="s">
        <v>18</v>
      </c>
      <c r="E371" s="12" t="s">
        <v>145</v>
      </c>
      <c r="F371" s="15" t="s">
        <v>83</v>
      </c>
      <c r="G371" s="139">
        <v>84</v>
      </c>
    </row>
    <row r="372" spans="1:7" ht="30">
      <c r="A372" s="125" t="s">
        <v>141</v>
      </c>
      <c r="B372" s="115"/>
      <c r="C372" s="12" t="s">
        <v>14</v>
      </c>
      <c r="D372" s="12" t="s">
        <v>18</v>
      </c>
      <c r="E372" s="11" t="s">
        <v>146</v>
      </c>
      <c r="F372" s="12"/>
      <c r="G372" s="140">
        <f>SUM(G373:G373)</f>
        <v>150</v>
      </c>
    </row>
    <row r="373" spans="1:7" ht="30">
      <c r="A373" s="118" t="s">
        <v>130</v>
      </c>
      <c r="B373" s="115"/>
      <c r="C373" s="12" t="s">
        <v>14</v>
      </c>
      <c r="D373" s="12" t="s">
        <v>18</v>
      </c>
      <c r="E373" s="12" t="s">
        <v>146</v>
      </c>
      <c r="F373" s="15" t="s">
        <v>83</v>
      </c>
      <c r="G373" s="139">
        <v>150</v>
      </c>
    </row>
    <row r="374" spans="1:7" ht="28.5">
      <c r="A374" s="133" t="s">
        <v>78</v>
      </c>
      <c r="B374" s="115"/>
      <c r="C374" s="30" t="s">
        <v>16</v>
      </c>
      <c r="D374" s="12"/>
      <c r="E374" s="15" t="s">
        <v>95</v>
      </c>
      <c r="F374" s="12"/>
      <c r="G374" s="124">
        <f t="shared" ref="G374:G379" si="11">SUM(G375)</f>
        <v>171.5</v>
      </c>
    </row>
    <row r="375" spans="1:7" ht="30">
      <c r="A375" s="130" t="s">
        <v>79</v>
      </c>
      <c r="B375" s="115"/>
      <c r="C375" s="10" t="s">
        <v>16</v>
      </c>
      <c r="D375" s="10" t="s">
        <v>62</v>
      </c>
      <c r="E375" s="15"/>
      <c r="F375" s="15"/>
      <c r="G375" s="134">
        <f t="shared" si="11"/>
        <v>171.5</v>
      </c>
    </row>
    <row r="376" spans="1:7" ht="75">
      <c r="A376" s="132" t="s">
        <v>100</v>
      </c>
      <c r="B376" s="115"/>
      <c r="C376" s="11" t="s">
        <v>16</v>
      </c>
      <c r="D376" s="11" t="s">
        <v>62</v>
      </c>
      <c r="E376" s="75" t="s">
        <v>110</v>
      </c>
      <c r="F376" s="19"/>
      <c r="G376" s="134">
        <f t="shared" si="11"/>
        <v>171.5</v>
      </c>
    </row>
    <row r="377" spans="1:7" ht="30">
      <c r="A377" s="125" t="s">
        <v>131</v>
      </c>
      <c r="B377" s="115"/>
      <c r="C377" s="11" t="s">
        <v>16</v>
      </c>
      <c r="D377" s="11" t="s">
        <v>62</v>
      </c>
      <c r="E377" s="78" t="s">
        <v>135</v>
      </c>
      <c r="F377" s="19"/>
      <c r="G377" s="134">
        <f t="shared" si="11"/>
        <v>171.5</v>
      </c>
    </row>
    <row r="378" spans="1:7" ht="30">
      <c r="A378" s="125" t="s">
        <v>132</v>
      </c>
      <c r="B378" s="115"/>
      <c r="C378" s="11" t="s">
        <v>16</v>
      </c>
      <c r="D378" s="11" t="s">
        <v>62</v>
      </c>
      <c r="E378" s="78" t="s">
        <v>134</v>
      </c>
      <c r="F378" s="19"/>
      <c r="G378" s="134">
        <f t="shared" si="11"/>
        <v>171.5</v>
      </c>
    </row>
    <row r="379" spans="1:7" ht="60">
      <c r="A379" s="125" t="s">
        <v>267</v>
      </c>
      <c r="B379" s="115"/>
      <c r="C379" s="11" t="s">
        <v>16</v>
      </c>
      <c r="D379" s="11" t="s">
        <v>62</v>
      </c>
      <c r="E379" s="78" t="s">
        <v>157</v>
      </c>
      <c r="F379" s="19"/>
      <c r="G379" s="134">
        <f t="shared" si="11"/>
        <v>171.5</v>
      </c>
    </row>
    <row r="380" spans="1:7" ht="60.75" thickBot="1">
      <c r="A380" s="118" t="s">
        <v>80</v>
      </c>
      <c r="B380" s="115"/>
      <c r="C380" s="12" t="s">
        <v>16</v>
      </c>
      <c r="D380" s="12" t="s">
        <v>62</v>
      </c>
      <c r="E380" s="14" t="s">
        <v>157</v>
      </c>
      <c r="F380" s="15" t="s">
        <v>82</v>
      </c>
      <c r="G380" s="136">
        <v>171.5</v>
      </c>
    </row>
    <row r="381" spans="1:7" ht="18" thickTop="1" thickBot="1">
      <c r="A381" s="169" t="s">
        <v>67</v>
      </c>
      <c r="B381" s="38"/>
      <c r="C381" s="38"/>
      <c r="D381" s="38"/>
      <c r="E381" s="38"/>
      <c r="F381" s="38"/>
      <c r="G381" s="170">
        <f>SUM(G11,G25,G199,G356,G185)</f>
        <v>114819.20000000001</v>
      </c>
    </row>
    <row r="382" spans="1:7" ht="13.5" thickTop="1"/>
  </sheetData>
  <mergeCells count="10">
    <mergeCell ref="A1:G1"/>
    <mergeCell ref="A2:G2"/>
    <mergeCell ref="A3:G3"/>
    <mergeCell ref="A4:G4"/>
    <mergeCell ref="B240:B250"/>
    <mergeCell ref="A7:G7"/>
    <mergeCell ref="A9:A10"/>
    <mergeCell ref="B9:F9"/>
    <mergeCell ref="G9:G10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7"/>
  <sheetViews>
    <sheetView zoomScale="125" zoomScaleNormal="125" zoomScaleSheetLayoutView="100" workbookViewId="0">
      <selection activeCell="A3" sqref="A3:XFD5"/>
    </sheetView>
  </sheetViews>
  <sheetFormatPr defaultRowHeight="12.75"/>
  <cols>
    <col min="1" max="1" width="59" style="54" customWidth="1"/>
    <col min="2" max="2" width="7.85546875" style="65" customWidth="1"/>
    <col min="3" max="3" width="6.28515625" customWidth="1"/>
    <col min="4" max="4" width="13.7109375" customWidth="1"/>
    <col min="5" max="5" width="6.5703125" customWidth="1"/>
    <col min="6" max="6" width="12.140625" customWidth="1"/>
  </cols>
  <sheetData>
    <row r="1" spans="1:10" ht="15.75">
      <c r="A1" s="199" t="s">
        <v>351</v>
      </c>
      <c r="B1" s="199"/>
      <c r="C1" s="199"/>
      <c r="D1" s="199"/>
      <c r="E1" s="199"/>
      <c r="F1" s="199"/>
    </row>
    <row r="2" spans="1:10" ht="15.75">
      <c r="A2" s="199" t="s">
        <v>0</v>
      </c>
      <c r="B2" s="199"/>
      <c r="C2" s="199"/>
      <c r="D2" s="199"/>
      <c r="E2" s="199"/>
      <c r="F2" s="199"/>
    </row>
    <row r="3" spans="1:10" ht="15.75">
      <c r="A3" s="199" t="s">
        <v>1</v>
      </c>
      <c r="B3" s="199"/>
      <c r="C3" s="199"/>
      <c r="D3" s="199"/>
      <c r="E3" s="199"/>
      <c r="F3" s="199"/>
    </row>
    <row r="4" spans="1:10" ht="15.75">
      <c r="A4" s="199" t="s">
        <v>344</v>
      </c>
      <c r="B4" s="199"/>
      <c r="C4" s="199"/>
      <c r="D4" s="199"/>
      <c r="E4" s="199"/>
      <c r="F4" s="199"/>
    </row>
    <row r="5" spans="1:10" ht="15.75">
      <c r="A5" s="199" t="s">
        <v>347</v>
      </c>
      <c r="B5" s="199"/>
      <c r="C5" s="199"/>
      <c r="D5" s="199"/>
      <c r="E5" s="199"/>
      <c r="F5" s="199"/>
    </row>
    <row r="6" spans="1:10" ht="15.75">
      <c r="A6" s="197"/>
      <c r="B6" s="197"/>
      <c r="C6" s="197"/>
      <c r="D6" s="197"/>
      <c r="E6" s="197"/>
      <c r="F6" s="197"/>
    </row>
    <row r="7" spans="1:10" ht="97.5" customHeight="1">
      <c r="A7" s="212" t="s">
        <v>345</v>
      </c>
      <c r="B7" s="212"/>
      <c r="C7" s="212"/>
      <c r="D7" s="212"/>
      <c r="E7" s="212"/>
      <c r="F7" s="212"/>
      <c r="G7" s="42"/>
      <c r="H7" s="42"/>
      <c r="I7" s="42"/>
      <c r="J7" s="42"/>
    </row>
    <row r="8" spans="1:10" ht="13.5" thickBot="1">
      <c r="A8" s="43"/>
      <c r="B8" s="44"/>
      <c r="C8" s="45"/>
      <c r="D8" s="45"/>
      <c r="E8" s="45"/>
      <c r="F8" s="46" t="s">
        <v>68</v>
      </c>
    </row>
    <row r="9" spans="1:10" ht="14.25" thickTop="1" thickBot="1">
      <c r="A9" s="207" t="s">
        <v>69</v>
      </c>
      <c r="B9" s="209" t="s">
        <v>70</v>
      </c>
      <c r="C9" s="209"/>
      <c r="D9" s="209"/>
      <c r="E9" s="209"/>
      <c r="F9" s="210" t="s">
        <v>5</v>
      </c>
    </row>
    <row r="10" spans="1:10" ht="88.5" thickBot="1">
      <c r="A10" s="208"/>
      <c r="B10" s="47" t="s">
        <v>71</v>
      </c>
      <c r="C10" s="47" t="s">
        <v>72</v>
      </c>
      <c r="D10" s="47" t="s">
        <v>73</v>
      </c>
      <c r="E10" s="47" t="s">
        <v>74</v>
      </c>
      <c r="F10" s="211"/>
    </row>
    <row r="11" spans="1:10" s="48" customFormat="1" ht="17.25" thickTop="1" thickBot="1">
      <c r="A11" s="126" t="s">
        <v>13</v>
      </c>
      <c r="B11" s="8" t="s">
        <v>14</v>
      </c>
      <c r="C11" s="8"/>
      <c r="D11" s="8"/>
      <c r="E11" s="8"/>
      <c r="F11" s="127">
        <f>SUM(F12,F16,F21,F44,F33,F50,F57)</f>
        <v>19530.199999999997</v>
      </c>
    </row>
    <row r="12" spans="1:10" ht="30.75" thickTop="1">
      <c r="A12" s="171" t="s">
        <v>41</v>
      </c>
      <c r="B12" s="18" t="s">
        <v>14</v>
      </c>
      <c r="C12" s="18" t="s">
        <v>28</v>
      </c>
      <c r="D12" s="18"/>
      <c r="E12" s="18"/>
      <c r="F12" s="172">
        <f>SUM(F13)</f>
        <v>862.2</v>
      </c>
    </row>
    <row r="13" spans="1:10" ht="15">
      <c r="A13" s="132" t="s">
        <v>96</v>
      </c>
      <c r="B13" s="19" t="s">
        <v>14</v>
      </c>
      <c r="C13" s="19" t="s">
        <v>28</v>
      </c>
      <c r="D13" s="19" t="s">
        <v>273</v>
      </c>
      <c r="E13" s="19"/>
      <c r="F13" s="131">
        <f>SUM(F14)</f>
        <v>862.2</v>
      </c>
    </row>
    <row r="14" spans="1:10" ht="30">
      <c r="A14" s="132" t="s">
        <v>97</v>
      </c>
      <c r="B14" s="19" t="s">
        <v>14</v>
      </c>
      <c r="C14" s="19" t="s">
        <v>28</v>
      </c>
      <c r="D14" s="19" t="s">
        <v>274</v>
      </c>
      <c r="E14" s="19"/>
      <c r="F14" s="131">
        <f>SUM(F15)</f>
        <v>862.2</v>
      </c>
    </row>
    <row r="15" spans="1:10" ht="75">
      <c r="A15" s="118" t="s">
        <v>80</v>
      </c>
      <c r="B15" s="12" t="s">
        <v>14</v>
      </c>
      <c r="C15" s="12" t="s">
        <v>28</v>
      </c>
      <c r="D15" s="15" t="s">
        <v>274</v>
      </c>
      <c r="E15" s="12" t="s">
        <v>82</v>
      </c>
      <c r="F15" s="122">
        <v>862.2</v>
      </c>
    </row>
    <row r="16" spans="1:10" ht="45">
      <c r="A16" s="130" t="s">
        <v>15</v>
      </c>
      <c r="B16" s="10" t="s">
        <v>14</v>
      </c>
      <c r="C16" s="10" t="s">
        <v>16</v>
      </c>
      <c r="D16" s="10"/>
      <c r="E16" s="10"/>
      <c r="F16" s="131">
        <f>SUM(F17)</f>
        <v>380.20000000000005</v>
      </c>
    </row>
    <row r="17" spans="1:6" ht="15">
      <c r="A17" s="132" t="s">
        <v>98</v>
      </c>
      <c r="B17" s="11" t="s">
        <v>14</v>
      </c>
      <c r="C17" s="11" t="s">
        <v>16</v>
      </c>
      <c r="D17" s="19" t="s">
        <v>275</v>
      </c>
      <c r="E17" s="11"/>
      <c r="F17" s="131">
        <f>SUM(F18)</f>
        <v>380.20000000000005</v>
      </c>
    </row>
    <row r="18" spans="1:6" ht="30">
      <c r="A18" s="132" t="s">
        <v>97</v>
      </c>
      <c r="B18" s="12" t="s">
        <v>14</v>
      </c>
      <c r="C18" s="12" t="s">
        <v>16</v>
      </c>
      <c r="D18" s="19" t="s">
        <v>276</v>
      </c>
      <c r="E18" s="11"/>
      <c r="F18" s="131">
        <f>SUM(F19:F20)</f>
        <v>380.20000000000005</v>
      </c>
    </row>
    <row r="19" spans="1:6" ht="75">
      <c r="A19" s="118" t="s">
        <v>80</v>
      </c>
      <c r="B19" s="12" t="s">
        <v>14</v>
      </c>
      <c r="C19" s="12" t="s">
        <v>16</v>
      </c>
      <c r="D19" s="15" t="s">
        <v>276</v>
      </c>
      <c r="E19" s="12" t="s">
        <v>82</v>
      </c>
      <c r="F19" s="122">
        <v>268.3</v>
      </c>
    </row>
    <row r="20" spans="1:6" ht="30">
      <c r="A20" s="118" t="s">
        <v>130</v>
      </c>
      <c r="B20" s="12" t="s">
        <v>14</v>
      </c>
      <c r="C20" s="12" t="s">
        <v>16</v>
      </c>
      <c r="D20" s="15" t="s">
        <v>276</v>
      </c>
      <c r="E20" s="12" t="s">
        <v>83</v>
      </c>
      <c r="F20" s="122">
        <v>111.9</v>
      </c>
    </row>
    <row r="21" spans="1:6" ht="45">
      <c r="A21" s="120" t="s">
        <v>42</v>
      </c>
      <c r="B21" s="22" t="s">
        <v>14</v>
      </c>
      <c r="C21" s="22" t="s">
        <v>20</v>
      </c>
      <c r="D21" s="28"/>
      <c r="E21" s="22"/>
      <c r="F21" s="131">
        <f>SUM(F22)</f>
        <v>11074.5</v>
      </c>
    </row>
    <row r="22" spans="1:6" ht="90">
      <c r="A22" s="132" t="s">
        <v>100</v>
      </c>
      <c r="B22" s="19" t="s">
        <v>14</v>
      </c>
      <c r="C22" s="19" t="s">
        <v>20</v>
      </c>
      <c r="D22" s="19" t="s">
        <v>110</v>
      </c>
      <c r="E22" s="19"/>
      <c r="F22" s="131">
        <f>SUM(F23,F29)</f>
        <v>11074.5</v>
      </c>
    </row>
    <row r="23" spans="1:6" ht="45">
      <c r="A23" s="132" t="s">
        <v>101</v>
      </c>
      <c r="B23" s="19" t="s">
        <v>14</v>
      </c>
      <c r="C23" s="19" t="s">
        <v>20</v>
      </c>
      <c r="D23" s="19" t="s">
        <v>111</v>
      </c>
      <c r="E23" s="19"/>
      <c r="F23" s="131">
        <f>SUM(F24)</f>
        <v>10391.9</v>
      </c>
    </row>
    <row r="24" spans="1:6" ht="30">
      <c r="A24" s="132" t="s">
        <v>102</v>
      </c>
      <c r="B24" s="19" t="s">
        <v>14</v>
      </c>
      <c r="C24" s="19" t="s">
        <v>20</v>
      </c>
      <c r="D24" s="19" t="s">
        <v>112</v>
      </c>
      <c r="E24" s="19"/>
      <c r="F24" s="131">
        <f>SUM(F25)</f>
        <v>10391.9</v>
      </c>
    </row>
    <row r="25" spans="1:6" ht="30">
      <c r="A25" s="132" t="s">
        <v>97</v>
      </c>
      <c r="B25" s="19" t="s">
        <v>14</v>
      </c>
      <c r="C25" s="19" t="s">
        <v>20</v>
      </c>
      <c r="D25" s="19" t="s">
        <v>99</v>
      </c>
      <c r="E25" s="19"/>
      <c r="F25" s="131">
        <f>SUM(F26:F28)</f>
        <v>10391.9</v>
      </c>
    </row>
    <row r="26" spans="1:6" ht="75">
      <c r="A26" s="118" t="s">
        <v>80</v>
      </c>
      <c r="B26" s="12" t="s">
        <v>14</v>
      </c>
      <c r="C26" s="12" t="s">
        <v>20</v>
      </c>
      <c r="D26" s="12" t="s">
        <v>99</v>
      </c>
      <c r="E26" s="12" t="s">
        <v>82</v>
      </c>
      <c r="F26" s="139">
        <v>7885.2</v>
      </c>
    </row>
    <row r="27" spans="1:6" ht="30">
      <c r="A27" s="118" t="s">
        <v>130</v>
      </c>
      <c r="B27" s="12" t="s">
        <v>14</v>
      </c>
      <c r="C27" s="12" t="s">
        <v>20</v>
      </c>
      <c r="D27" s="12" t="s">
        <v>99</v>
      </c>
      <c r="E27" s="12" t="s">
        <v>83</v>
      </c>
      <c r="F27" s="139">
        <v>2353.3000000000002</v>
      </c>
    </row>
    <row r="28" spans="1:6" ht="30">
      <c r="A28" s="118" t="s">
        <v>81</v>
      </c>
      <c r="B28" s="12" t="s">
        <v>14</v>
      </c>
      <c r="C28" s="12" t="s">
        <v>20</v>
      </c>
      <c r="D28" s="12" t="s">
        <v>99</v>
      </c>
      <c r="E28" s="12" t="s">
        <v>84</v>
      </c>
      <c r="F28" s="139">
        <v>153.4</v>
      </c>
    </row>
    <row r="29" spans="1:6" ht="30">
      <c r="A29" s="125" t="s">
        <v>131</v>
      </c>
      <c r="B29" s="11" t="s">
        <v>14</v>
      </c>
      <c r="C29" s="11" t="s">
        <v>20</v>
      </c>
      <c r="D29" s="11" t="s">
        <v>135</v>
      </c>
      <c r="E29" s="12"/>
      <c r="F29" s="140">
        <f>SUM(F30)</f>
        <v>682.6</v>
      </c>
    </row>
    <row r="30" spans="1:6" ht="30">
      <c r="A30" s="125" t="s">
        <v>132</v>
      </c>
      <c r="B30" s="11" t="s">
        <v>14</v>
      </c>
      <c r="C30" s="11" t="s">
        <v>20</v>
      </c>
      <c r="D30" s="11" t="s">
        <v>134</v>
      </c>
      <c r="E30" s="12"/>
      <c r="F30" s="140">
        <f>SUM(F31)</f>
        <v>682.6</v>
      </c>
    </row>
    <row r="31" spans="1:6" ht="15">
      <c r="A31" s="125" t="s">
        <v>133</v>
      </c>
      <c r="B31" s="11" t="s">
        <v>14</v>
      </c>
      <c r="C31" s="11" t="s">
        <v>20</v>
      </c>
      <c r="D31" s="11" t="s">
        <v>136</v>
      </c>
      <c r="E31" s="12"/>
      <c r="F31" s="140">
        <f>SUM(F32:F32)</f>
        <v>682.6</v>
      </c>
    </row>
    <row r="32" spans="1:6" ht="75">
      <c r="A32" s="118" t="s">
        <v>80</v>
      </c>
      <c r="B32" s="12" t="s">
        <v>14</v>
      </c>
      <c r="C32" s="12" t="s">
        <v>20</v>
      </c>
      <c r="D32" s="12" t="s">
        <v>136</v>
      </c>
      <c r="E32" s="12" t="s">
        <v>82</v>
      </c>
      <c r="F32" s="139">
        <v>682.6</v>
      </c>
    </row>
    <row r="33" spans="1:6" ht="45">
      <c r="A33" s="130" t="s">
        <v>58</v>
      </c>
      <c r="B33" s="10" t="s">
        <v>14</v>
      </c>
      <c r="C33" s="10" t="s">
        <v>48</v>
      </c>
      <c r="D33" s="33"/>
      <c r="E33" s="33"/>
      <c r="F33" s="131">
        <f>SUM(F34,F40)</f>
        <v>3174.7000000000003</v>
      </c>
    </row>
    <row r="34" spans="1:6" ht="90">
      <c r="A34" s="132" t="s">
        <v>100</v>
      </c>
      <c r="B34" s="19" t="s">
        <v>14</v>
      </c>
      <c r="C34" s="19" t="s">
        <v>48</v>
      </c>
      <c r="D34" s="19" t="s">
        <v>110</v>
      </c>
      <c r="E34" s="34"/>
      <c r="F34" s="131">
        <f>SUM(F35)</f>
        <v>2692.6000000000004</v>
      </c>
    </row>
    <row r="35" spans="1:6" ht="45">
      <c r="A35" s="132" t="s">
        <v>101</v>
      </c>
      <c r="B35" s="19" t="s">
        <v>14</v>
      </c>
      <c r="C35" s="19" t="s">
        <v>48</v>
      </c>
      <c r="D35" s="19" t="s">
        <v>111</v>
      </c>
      <c r="E35" s="34"/>
      <c r="F35" s="131">
        <f>SUM(F36)</f>
        <v>2692.6000000000004</v>
      </c>
    </row>
    <row r="36" spans="1:6" ht="30">
      <c r="A36" s="132" t="s">
        <v>102</v>
      </c>
      <c r="B36" s="19" t="s">
        <v>14</v>
      </c>
      <c r="C36" s="19" t="s">
        <v>48</v>
      </c>
      <c r="D36" s="19" t="s">
        <v>112</v>
      </c>
      <c r="E36" s="34"/>
      <c r="F36" s="131">
        <f>SUM(F37)</f>
        <v>2692.6000000000004</v>
      </c>
    </row>
    <row r="37" spans="1:6" ht="30">
      <c r="A37" s="132" t="s">
        <v>97</v>
      </c>
      <c r="B37" s="19" t="s">
        <v>14</v>
      </c>
      <c r="C37" s="19" t="s">
        <v>48</v>
      </c>
      <c r="D37" s="19" t="s">
        <v>99</v>
      </c>
      <c r="E37" s="34"/>
      <c r="F37" s="131">
        <f>SUM(F38:F39)</f>
        <v>2692.6000000000004</v>
      </c>
    </row>
    <row r="38" spans="1:6" ht="75">
      <c r="A38" s="118" t="s">
        <v>80</v>
      </c>
      <c r="B38" s="29" t="s">
        <v>14</v>
      </c>
      <c r="C38" s="29" t="s">
        <v>48</v>
      </c>
      <c r="D38" s="15" t="s">
        <v>99</v>
      </c>
      <c r="E38" s="12" t="s">
        <v>82</v>
      </c>
      <c r="F38" s="122">
        <v>2378.8000000000002</v>
      </c>
    </row>
    <row r="39" spans="1:6" ht="30">
      <c r="A39" s="118" t="s">
        <v>130</v>
      </c>
      <c r="B39" s="29" t="s">
        <v>14</v>
      </c>
      <c r="C39" s="29" t="s">
        <v>48</v>
      </c>
      <c r="D39" s="15" t="s">
        <v>99</v>
      </c>
      <c r="E39" s="12" t="s">
        <v>83</v>
      </c>
      <c r="F39" s="122">
        <v>313.8</v>
      </c>
    </row>
    <row r="40" spans="1:6" ht="15">
      <c r="A40" s="132" t="s">
        <v>324</v>
      </c>
      <c r="B40" s="11" t="s">
        <v>14</v>
      </c>
      <c r="C40" s="11" t="s">
        <v>48</v>
      </c>
      <c r="D40" s="19" t="s">
        <v>322</v>
      </c>
      <c r="E40" s="11"/>
      <c r="F40" s="131">
        <f>SUM(F41)</f>
        <v>482.09999999999997</v>
      </c>
    </row>
    <row r="41" spans="1:6" ht="30">
      <c r="A41" s="132" t="s">
        <v>97</v>
      </c>
      <c r="B41" s="12" t="s">
        <v>14</v>
      </c>
      <c r="C41" s="12" t="s">
        <v>48</v>
      </c>
      <c r="D41" s="19" t="s">
        <v>323</v>
      </c>
      <c r="E41" s="11"/>
      <c r="F41" s="131">
        <f>SUM(F42:F43)</f>
        <v>482.09999999999997</v>
      </c>
    </row>
    <row r="42" spans="1:6" ht="75">
      <c r="A42" s="118" t="s">
        <v>80</v>
      </c>
      <c r="B42" s="12" t="s">
        <v>14</v>
      </c>
      <c r="C42" s="12" t="s">
        <v>48</v>
      </c>
      <c r="D42" s="15" t="s">
        <v>323</v>
      </c>
      <c r="E42" s="12" t="s">
        <v>82</v>
      </c>
      <c r="F42" s="122">
        <v>467.7</v>
      </c>
    </row>
    <row r="43" spans="1:6" ht="30">
      <c r="A43" s="118" t="s">
        <v>130</v>
      </c>
      <c r="B43" s="12" t="s">
        <v>14</v>
      </c>
      <c r="C43" s="12" t="s">
        <v>48</v>
      </c>
      <c r="D43" s="15" t="s">
        <v>323</v>
      </c>
      <c r="E43" s="12" t="s">
        <v>83</v>
      </c>
      <c r="F43" s="122">
        <v>14.4</v>
      </c>
    </row>
    <row r="44" spans="1:6" ht="15">
      <c r="A44" s="141" t="s">
        <v>335</v>
      </c>
      <c r="B44" s="74" t="s">
        <v>14</v>
      </c>
      <c r="C44" s="74" t="s">
        <v>25</v>
      </c>
      <c r="D44" s="12"/>
      <c r="E44" s="12"/>
      <c r="F44" s="140">
        <f>SUM(F45)</f>
        <v>1252</v>
      </c>
    </row>
    <row r="45" spans="1:6" ht="90">
      <c r="A45" s="132" t="s">
        <v>100</v>
      </c>
      <c r="B45" s="34" t="s">
        <v>14</v>
      </c>
      <c r="C45" s="34" t="s">
        <v>25</v>
      </c>
      <c r="D45" s="76" t="s">
        <v>110</v>
      </c>
      <c r="E45" s="12"/>
      <c r="F45" s="140">
        <f>SUM(F46)</f>
        <v>1252</v>
      </c>
    </row>
    <row r="46" spans="1:6" ht="45">
      <c r="A46" s="132" t="s">
        <v>101</v>
      </c>
      <c r="B46" s="34" t="s">
        <v>14</v>
      </c>
      <c r="C46" s="34" t="s">
        <v>25</v>
      </c>
      <c r="D46" s="76" t="s">
        <v>111</v>
      </c>
      <c r="E46" s="12"/>
      <c r="F46" s="140">
        <f>SUM(F47)</f>
        <v>1252</v>
      </c>
    </row>
    <row r="47" spans="1:6" ht="30">
      <c r="A47" s="125" t="s">
        <v>333</v>
      </c>
      <c r="B47" s="34" t="s">
        <v>14</v>
      </c>
      <c r="C47" s="34" t="s">
        <v>25</v>
      </c>
      <c r="D47" s="76" t="s">
        <v>331</v>
      </c>
      <c r="E47" s="12"/>
      <c r="F47" s="140">
        <f>SUM(F48)</f>
        <v>1252</v>
      </c>
    </row>
    <row r="48" spans="1:6" ht="30">
      <c r="A48" s="189" t="s">
        <v>334</v>
      </c>
      <c r="B48" s="34" t="s">
        <v>14</v>
      </c>
      <c r="C48" s="34" t="s">
        <v>25</v>
      </c>
      <c r="D48" s="11" t="s">
        <v>332</v>
      </c>
      <c r="E48" s="12"/>
      <c r="F48" s="140">
        <f>SUM(F49)</f>
        <v>1252</v>
      </c>
    </row>
    <row r="49" spans="1:6" ht="30">
      <c r="A49" s="118" t="s">
        <v>89</v>
      </c>
      <c r="B49" s="29" t="s">
        <v>14</v>
      </c>
      <c r="C49" s="29" t="s">
        <v>25</v>
      </c>
      <c r="D49" s="12" t="s">
        <v>332</v>
      </c>
      <c r="E49" s="12" t="s">
        <v>83</v>
      </c>
      <c r="F49" s="139">
        <v>1252</v>
      </c>
    </row>
    <row r="50" spans="1:6" ht="15">
      <c r="A50" s="151" t="s">
        <v>59</v>
      </c>
      <c r="B50" s="21" t="s">
        <v>14</v>
      </c>
      <c r="C50" s="21" t="s">
        <v>37</v>
      </c>
      <c r="D50" s="21"/>
      <c r="E50" s="21"/>
      <c r="F50" s="131">
        <f>SUM(F51)</f>
        <v>424</v>
      </c>
    </row>
    <row r="51" spans="1:6" ht="30">
      <c r="A51" s="158" t="s">
        <v>288</v>
      </c>
      <c r="B51" s="23" t="s">
        <v>14</v>
      </c>
      <c r="C51" s="23" t="s">
        <v>37</v>
      </c>
      <c r="D51" s="23" t="s">
        <v>289</v>
      </c>
      <c r="E51" s="23"/>
      <c r="F51" s="131">
        <f>SUM(F52)</f>
        <v>424</v>
      </c>
    </row>
    <row r="52" spans="1:6" ht="15">
      <c r="A52" s="158" t="s">
        <v>290</v>
      </c>
      <c r="B52" s="23" t="s">
        <v>14</v>
      </c>
      <c r="C52" s="23" t="s">
        <v>37</v>
      </c>
      <c r="D52" s="23" t="s">
        <v>105</v>
      </c>
      <c r="E52" s="23"/>
      <c r="F52" s="131">
        <f>SUM(F53,F55)</f>
        <v>424</v>
      </c>
    </row>
    <row r="53" spans="1:6" ht="15">
      <c r="A53" s="158" t="s">
        <v>106</v>
      </c>
      <c r="B53" s="23" t="s">
        <v>14</v>
      </c>
      <c r="C53" s="23" t="s">
        <v>37</v>
      </c>
      <c r="D53" s="23" t="s">
        <v>107</v>
      </c>
      <c r="E53" s="23"/>
      <c r="F53" s="131">
        <f>SUM(F54)</f>
        <v>200</v>
      </c>
    </row>
    <row r="54" spans="1:6" ht="15">
      <c r="A54" s="118" t="s">
        <v>81</v>
      </c>
      <c r="B54" s="15" t="s">
        <v>14</v>
      </c>
      <c r="C54" s="15" t="s">
        <v>37</v>
      </c>
      <c r="D54" s="24" t="s">
        <v>107</v>
      </c>
      <c r="E54" s="12" t="s">
        <v>84</v>
      </c>
      <c r="F54" s="122">
        <v>200</v>
      </c>
    </row>
    <row r="55" spans="1:6" ht="45">
      <c r="A55" s="150" t="s">
        <v>108</v>
      </c>
      <c r="B55" s="11" t="s">
        <v>14</v>
      </c>
      <c r="C55" s="11" t="s">
        <v>37</v>
      </c>
      <c r="D55" s="23" t="s">
        <v>109</v>
      </c>
      <c r="E55" s="33"/>
      <c r="F55" s="131">
        <f>SUM(F56)</f>
        <v>224</v>
      </c>
    </row>
    <row r="56" spans="1:6" ht="15">
      <c r="A56" s="118" t="s">
        <v>81</v>
      </c>
      <c r="B56" s="12" t="s">
        <v>14</v>
      </c>
      <c r="C56" s="12" t="s">
        <v>37</v>
      </c>
      <c r="D56" s="24" t="s">
        <v>109</v>
      </c>
      <c r="E56" s="12" t="s">
        <v>84</v>
      </c>
      <c r="F56" s="122">
        <v>224</v>
      </c>
    </row>
    <row r="57" spans="1:6" ht="15">
      <c r="A57" s="120" t="s">
        <v>17</v>
      </c>
      <c r="B57" s="22" t="s">
        <v>14</v>
      </c>
      <c r="C57" s="22" t="s">
        <v>18</v>
      </c>
      <c r="D57" s="22"/>
      <c r="E57" s="22"/>
      <c r="F57" s="131">
        <f>SUM(F58,F65)</f>
        <v>2362.6</v>
      </c>
    </row>
    <row r="58" spans="1:6" ht="45">
      <c r="A58" s="121" t="s">
        <v>294</v>
      </c>
      <c r="B58" s="11" t="s">
        <v>14</v>
      </c>
      <c r="C58" s="11" t="s">
        <v>18</v>
      </c>
      <c r="D58" s="19" t="s">
        <v>298</v>
      </c>
      <c r="E58" s="22"/>
      <c r="F58" s="131">
        <f>SUM(F59)</f>
        <v>40</v>
      </c>
    </row>
    <row r="59" spans="1:6" ht="30">
      <c r="A59" s="121" t="s">
        <v>295</v>
      </c>
      <c r="B59" s="11" t="s">
        <v>14</v>
      </c>
      <c r="C59" s="11" t="s">
        <v>18</v>
      </c>
      <c r="D59" s="19" t="s">
        <v>299</v>
      </c>
      <c r="E59" s="22"/>
      <c r="F59" s="131">
        <f>SUM(F60)</f>
        <v>40</v>
      </c>
    </row>
    <row r="60" spans="1:6" ht="30">
      <c r="A60" s="121" t="s">
        <v>296</v>
      </c>
      <c r="B60" s="11" t="s">
        <v>14</v>
      </c>
      <c r="C60" s="11" t="s">
        <v>18</v>
      </c>
      <c r="D60" s="19" t="s">
        <v>300</v>
      </c>
      <c r="E60" s="22"/>
      <c r="F60" s="131">
        <f>SUM(F61,F63)</f>
        <v>40</v>
      </c>
    </row>
    <row r="61" spans="1:6" ht="15">
      <c r="A61" s="121" t="s">
        <v>337</v>
      </c>
      <c r="B61" s="11" t="s">
        <v>14</v>
      </c>
      <c r="C61" s="11" t="s">
        <v>18</v>
      </c>
      <c r="D61" s="19" t="s">
        <v>336</v>
      </c>
      <c r="E61" s="22"/>
      <c r="F61" s="131">
        <f>SUM(F62)</f>
        <v>30</v>
      </c>
    </row>
    <row r="62" spans="1:6" ht="30">
      <c r="A62" s="118" t="s">
        <v>90</v>
      </c>
      <c r="B62" s="12" t="s">
        <v>14</v>
      </c>
      <c r="C62" s="12" t="s">
        <v>18</v>
      </c>
      <c r="D62" s="15" t="s">
        <v>336</v>
      </c>
      <c r="E62" s="15" t="s">
        <v>87</v>
      </c>
      <c r="F62" s="122">
        <v>30</v>
      </c>
    </row>
    <row r="63" spans="1:6" ht="30">
      <c r="A63" s="121" t="s">
        <v>297</v>
      </c>
      <c r="B63" s="11" t="s">
        <v>14</v>
      </c>
      <c r="C63" s="11" t="s">
        <v>18</v>
      </c>
      <c r="D63" s="19" t="s">
        <v>301</v>
      </c>
      <c r="E63" s="22"/>
      <c r="F63" s="131">
        <f>SUM(F64)</f>
        <v>10</v>
      </c>
    </row>
    <row r="64" spans="1:6" ht="30">
      <c r="A64" s="118" t="s">
        <v>90</v>
      </c>
      <c r="B64" s="12" t="s">
        <v>14</v>
      </c>
      <c r="C64" s="12" t="s">
        <v>18</v>
      </c>
      <c r="D64" s="15" t="s">
        <v>301</v>
      </c>
      <c r="E64" s="15" t="s">
        <v>87</v>
      </c>
      <c r="F64" s="122">
        <v>10</v>
      </c>
    </row>
    <row r="65" spans="1:6" ht="90">
      <c r="A65" s="132" t="s">
        <v>100</v>
      </c>
      <c r="B65" s="19" t="s">
        <v>14</v>
      </c>
      <c r="C65" s="19" t="s">
        <v>18</v>
      </c>
      <c r="D65" s="19" t="s">
        <v>110</v>
      </c>
      <c r="E65" s="34"/>
      <c r="F65" s="131">
        <f>SUM(F66,F85,F89)</f>
        <v>2322.6</v>
      </c>
    </row>
    <row r="66" spans="1:6" ht="45">
      <c r="A66" s="132" t="s">
        <v>101</v>
      </c>
      <c r="B66" s="19" t="s">
        <v>14</v>
      </c>
      <c r="C66" s="19" t="s">
        <v>18</v>
      </c>
      <c r="D66" s="19" t="s">
        <v>111</v>
      </c>
      <c r="E66" s="34"/>
      <c r="F66" s="131">
        <f>SUM(F67,F72)</f>
        <v>1243.5999999999999</v>
      </c>
    </row>
    <row r="67" spans="1:6" ht="30">
      <c r="A67" s="132" t="s">
        <v>102</v>
      </c>
      <c r="B67" s="19" t="s">
        <v>14</v>
      </c>
      <c r="C67" s="19" t="s">
        <v>18</v>
      </c>
      <c r="D67" s="19" t="s">
        <v>112</v>
      </c>
      <c r="E67" s="34"/>
      <c r="F67" s="131">
        <f>SUM(F68)</f>
        <v>936.6</v>
      </c>
    </row>
    <row r="68" spans="1:6" ht="30">
      <c r="A68" s="132" t="s">
        <v>97</v>
      </c>
      <c r="B68" s="19" t="s">
        <v>14</v>
      </c>
      <c r="C68" s="19" t="s">
        <v>18</v>
      </c>
      <c r="D68" s="19" t="s">
        <v>99</v>
      </c>
      <c r="E68" s="34"/>
      <c r="F68" s="131">
        <f>SUM(F69:F71)</f>
        <v>936.6</v>
      </c>
    </row>
    <row r="69" spans="1:6" ht="75">
      <c r="A69" s="118" t="s">
        <v>80</v>
      </c>
      <c r="B69" s="29" t="s">
        <v>14</v>
      </c>
      <c r="C69" s="29" t="s">
        <v>18</v>
      </c>
      <c r="D69" s="15" t="s">
        <v>99</v>
      </c>
      <c r="E69" s="12" t="s">
        <v>82</v>
      </c>
      <c r="F69" s="122">
        <v>839.9</v>
      </c>
    </row>
    <row r="70" spans="1:6" ht="30">
      <c r="A70" s="118" t="s">
        <v>130</v>
      </c>
      <c r="B70" s="29" t="s">
        <v>14</v>
      </c>
      <c r="C70" s="29" t="s">
        <v>18</v>
      </c>
      <c r="D70" s="15" t="s">
        <v>99</v>
      </c>
      <c r="E70" s="12" t="s">
        <v>83</v>
      </c>
      <c r="F70" s="122">
        <v>96.2</v>
      </c>
    </row>
    <row r="71" spans="1:6" ht="30">
      <c r="A71" s="118" t="s">
        <v>81</v>
      </c>
      <c r="B71" s="29" t="s">
        <v>14</v>
      </c>
      <c r="C71" s="29" t="s">
        <v>18</v>
      </c>
      <c r="D71" s="15" t="s">
        <v>99</v>
      </c>
      <c r="E71" s="12" t="s">
        <v>84</v>
      </c>
      <c r="F71" s="122">
        <v>0.5</v>
      </c>
    </row>
    <row r="72" spans="1:6" ht="30">
      <c r="A72" s="142" t="s">
        <v>103</v>
      </c>
      <c r="B72" s="11" t="s">
        <v>14</v>
      </c>
      <c r="C72" s="11" t="s">
        <v>18</v>
      </c>
      <c r="D72" s="19" t="s">
        <v>113</v>
      </c>
      <c r="E72" s="19"/>
      <c r="F72" s="140">
        <f>SUM(F73,F75,F77,F80,F83)</f>
        <v>307</v>
      </c>
    </row>
    <row r="73" spans="1:6" ht="120">
      <c r="A73" s="125" t="s">
        <v>114</v>
      </c>
      <c r="B73" s="12" t="s">
        <v>14</v>
      </c>
      <c r="C73" s="12" t="s">
        <v>18</v>
      </c>
      <c r="D73" s="101" t="s">
        <v>115</v>
      </c>
      <c r="E73" s="15"/>
      <c r="F73" s="140">
        <f>SUM(F74)</f>
        <v>1</v>
      </c>
    </row>
    <row r="74" spans="1:6" ht="30">
      <c r="A74" s="118" t="s">
        <v>130</v>
      </c>
      <c r="B74" s="12" t="s">
        <v>14</v>
      </c>
      <c r="C74" s="12" t="s">
        <v>18</v>
      </c>
      <c r="D74" s="102" t="s">
        <v>115</v>
      </c>
      <c r="E74" s="12" t="s">
        <v>83</v>
      </c>
      <c r="F74" s="139">
        <v>1</v>
      </c>
    </row>
    <row r="75" spans="1:6" ht="45">
      <c r="A75" s="143" t="s">
        <v>116</v>
      </c>
      <c r="B75" s="11" t="s">
        <v>14</v>
      </c>
      <c r="C75" s="11" t="s">
        <v>18</v>
      </c>
      <c r="D75" s="82" t="s">
        <v>117</v>
      </c>
      <c r="E75" s="19"/>
      <c r="F75" s="140">
        <f>SUM(F76)</f>
        <v>1</v>
      </c>
    </row>
    <row r="76" spans="1:6" ht="75">
      <c r="A76" s="118" t="s">
        <v>80</v>
      </c>
      <c r="B76" s="12" t="s">
        <v>14</v>
      </c>
      <c r="C76" s="12" t="s">
        <v>18</v>
      </c>
      <c r="D76" s="83" t="s">
        <v>117</v>
      </c>
      <c r="E76" s="12" t="s">
        <v>82</v>
      </c>
      <c r="F76" s="139">
        <v>1</v>
      </c>
    </row>
    <row r="77" spans="1:6" ht="45">
      <c r="A77" s="144" t="s">
        <v>118</v>
      </c>
      <c r="B77" s="11" t="s">
        <v>14</v>
      </c>
      <c r="C77" s="11" t="s">
        <v>18</v>
      </c>
      <c r="D77" s="82" t="s">
        <v>119</v>
      </c>
      <c r="E77" s="11"/>
      <c r="F77" s="131">
        <f>SUM(F78:F79)</f>
        <v>256</v>
      </c>
    </row>
    <row r="78" spans="1:6" ht="75">
      <c r="A78" s="118" t="s">
        <v>80</v>
      </c>
      <c r="B78" s="12" t="s">
        <v>14</v>
      </c>
      <c r="C78" s="12" t="s">
        <v>18</v>
      </c>
      <c r="D78" s="83" t="s">
        <v>119</v>
      </c>
      <c r="E78" s="12" t="s">
        <v>82</v>
      </c>
      <c r="F78" s="122">
        <v>228</v>
      </c>
    </row>
    <row r="79" spans="1:6" ht="30">
      <c r="A79" s="118" t="s">
        <v>130</v>
      </c>
      <c r="B79" s="12" t="s">
        <v>14</v>
      </c>
      <c r="C79" s="12" t="s">
        <v>18</v>
      </c>
      <c r="D79" s="83" t="s">
        <v>119</v>
      </c>
      <c r="E79" s="12" t="s">
        <v>83</v>
      </c>
      <c r="F79" s="139">
        <v>28</v>
      </c>
    </row>
    <row r="80" spans="1:6" ht="60">
      <c r="A80" s="125" t="s">
        <v>120</v>
      </c>
      <c r="B80" s="11" t="s">
        <v>14</v>
      </c>
      <c r="C80" s="11" t="s">
        <v>18</v>
      </c>
      <c r="D80" s="82" t="s">
        <v>121</v>
      </c>
      <c r="E80" s="15"/>
      <c r="F80" s="140">
        <f>SUM(F81:F82)</f>
        <v>41</v>
      </c>
    </row>
    <row r="81" spans="1:6" ht="75">
      <c r="A81" s="118" t="s">
        <v>80</v>
      </c>
      <c r="B81" s="12" t="s">
        <v>14</v>
      </c>
      <c r="C81" s="12" t="s">
        <v>18</v>
      </c>
      <c r="D81" s="83" t="s">
        <v>121</v>
      </c>
      <c r="E81" s="15" t="s">
        <v>82</v>
      </c>
      <c r="F81" s="122">
        <v>17</v>
      </c>
    </row>
    <row r="82" spans="1:6" ht="30">
      <c r="A82" s="118" t="s">
        <v>130</v>
      </c>
      <c r="B82" s="12" t="s">
        <v>14</v>
      </c>
      <c r="C82" s="12" t="s">
        <v>18</v>
      </c>
      <c r="D82" s="83" t="s">
        <v>121</v>
      </c>
      <c r="E82" s="12" t="s">
        <v>83</v>
      </c>
      <c r="F82" s="122">
        <v>24</v>
      </c>
    </row>
    <row r="83" spans="1:6" ht="60">
      <c r="A83" s="125" t="s">
        <v>122</v>
      </c>
      <c r="B83" s="11" t="s">
        <v>14</v>
      </c>
      <c r="C83" s="11" t="s">
        <v>18</v>
      </c>
      <c r="D83" s="82" t="s">
        <v>123</v>
      </c>
      <c r="E83" s="12"/>
      <c r="F83" s="131">
        <f>SUM(F84)</f>
        <v>8</v>
      </c>
    </row>
    <row r="84" spans="1:6" ht="30">
      <c r="A84" s="118" t="s">
        <v>130</v>
      </c>
      <c r="B84" s="12" t="s">
        <v>14</v>
      </c>
      <c r="C84" s="12" t="s">
        <v>18</v>
      </c>
      <c r="D84" s="83" t="s">
        <v>123</v>
      </c>
      <c r="E84" s="12" t="s">
        <v>83</v>
      </c>
      <c r="F84" s="139">
        <v>8</v>
      </c>
    </row>
    <row r="85" spans="1:6" ht="45">
      <c r="A85" s="125" t="s">
        <v>124</v>
      </c>
      <c r="B85" s="11" t="s">
        <v>14</v>
      </c>
      <c r="C85" s="11" t="s">
        <v>18</v>
      </c>
      <c r="D85" s="11" t="s">
        <v>129</v>
      </c>
      <c r="E85" s="12"/>
      <c r="F85" s="140">
        <f>SUM(F86)</f>
        <v>765</v>
      </c>
    </row>
    <row r="86" spans="1:6" ht="30">
      <c r="A86" s="142" t="s">
        <v>125</v>
      </c>
      <c r="B86" s="11" t="s">
        <v>14</v>
      </c>
      <c r="C86" s="11" t="s">
        <v>18</v>
      </c>
      <c r="D86" s="11" t="s">
        <v>127</v>
      </c>
      <c r="E86" s="19"/>
      <c r="F86" s="140">
        <f>SUM(F87)</f>
        <v>765</v>
      </c>
    </row>
    <row r="87" spans="1:6" ht="75">
      <c r="A87" s="125" t="s">
        <v>126</v>
      </c>
      <c r="B87" s="11" t="s">
        <v>14</v>
      </c>
      <c r="C87" s="11" t="s">
        <v>18</v>
      </c>
      <c r="D87" s="11" t="s">
        <v>128</v>
      </c>
      <c r="E87" s="12"/>
      <c r="F87" s="140">
        <f>SUM(F88)</f>
        <v>765</v>
      </c>
    </row>
    <row r="88" spans="1:6" ht="30">
      <c r="A88" s="118" t="s">
        <v>130</v>
      </c>
      <c r="B88" s="12" t="s">
        <v>14</v>
      </c>
      <c r="C88" s="12" t="s">
        <v>18</v>
      </c>
      <c r="D88" s="12" t="s">
        <v>128</v>
      </c>
      <c r="E88" s="15" t="s">
        <v>83</v>
      </c>
      <c r="F88" s="139">
        <v>765</v>
      </c>
    </row>
    <row r="89" spans="1:6" ht="45">
      <c r="A89" s="125" t="s">
        <v>137</v>
      </c>
      <c r="B89" s="12" t="s">
        <v>14</v>
      </c>
      <c r="C89" s="12" t="s">
        <v>18</v>
      </c>
      <c r="D89" s="11" t="s">
        <v>142</v>
      </c>
      <c r="E89" s="12"/>
      <c r="F89" s="140">
        <f>SUM(F90)</f>
        <v>314</v>
      </c>
    </row>
    <row r="90" spans="1:6" ht="45">
      <c r="A90" s="142" t="s">
        <v>138</v>
      </c>
      <c r="B90" s="12" t="s">
        <v>14</v>
      </c>
      <c r="C90" s="12" t="s">
        <v>18</v>
      </c>
      <c r="D90" s="11" t="s">
        <v>143</v>
      </c>
      <c r="E90" s="19"/>
      <c r="F90" s="131">
        <f>SUM(F91,F93,F95)</f>
        <v>314</v>
      </c>
    </row>
    <row r="91" spans="1:6" ht="30">
      <c r="A91" s="125" t="s">
        <v>139</v>
      </c>
      <c r="B91" s="12" t="s">
        <v>14</v>
      </c>
      <c r="C91" s="12" t="s">
        <v>18</v>
      </c>
      <c r="D91" s="11" t="s">
        <v>144</v>
      </c>
      <c r="E91" s="12"/>
      <c r="F91" s="131">
        <f>SUM(F92:F92)</f>
        <v>80</v>
      </c>
    </row>
    <row r="92" spans="1:6" ht="30">
      <c r="A92" s="118" t="s">
        <v>130</v>
      </c>
      <c r="B92" s="12" t="s">
        <v>14</v>
      </c>
      <c r="C92" s="12" t="s">
        <v>18</v>
      </c>
      <c r="D92" s="12" t="s">
        <v>144</v>
      </c>
      <c r="E92" s="12" t="s">
        <v>83</v>
      </c>
      <c r="F92" s="122">
        <v>80</v>
      </c>
    </row>
    <row r="93" spans="1:6" ht="60">
      <c r="A93" s="142" t="s">
        <v>140</v>
      </c>
      <c r="B93" s="12" t="s">
        <v>14</v>
      </c>
      <c r="C93" s="12" t="s">
        <v>18</v>
      </c>
      <c r="D93" s="11" t="s">
        <v>145</v>
      </c>
      <c r="E93" s="19"/>
      <c r="F93" s="140">
        <f>SUM(F94)</f>
        <v>84</v>
      </c>
    </row>
    <row r="94" spans="1:6" ht="30">
      <c r="A94" s="118" t="s">
        <v>130</v>
      </c>
      <c r="B94" s="12" t="s">
        <v>14</v>
      </c>
      <c r="C94" s="12" t="s">
        <v>18</v>
      </c>
      <c r="D94" s="12" t="s">
        <v>145</v>
      </c>
      <c r="E94" s="15" t="s">
        <v>83</v>
      </c>
      <c r="F94" s="139">
        <v>84</v>
      </c>
    </row>
    <row r="95" spans="1:6" ht="30">
      <c r="A95" s="125" t="s">
        <v>141</v>
      </c>
      <c r="B95" s="12" t="s">
        <v>14</v>
      </c>
      <c r="C95" s="12" t="s">
        <v>18</v>
      </c>
      <c r="D95" s="11" t="s">
        <v>146</v>
      </c>
      <c r="E95" s="12"/>
      <c r="F95" s="140">
        <f>SUM(F96:F96)</f>
        <v>150</v>
      </c>
    </row>
    <row r="96" spans="1:6" ht="30.75" thickBot="1">
      <c r="A96" s="118" t="s">
        <v>130</v>
      </c>
      <c r="B96" s="12" t="s">
        <v>14</v>
      </c>
      <c r="C96" s="12" t="s">
        <v>18</v>
      </c>
      <c r="D96" s="12" t="s">
        <v>146</v>
      </c>
      <c r="E96" s="15" t="s">
        <v>83</v>
      </c>
      <c r="F96" s="139">
        <v>150</v>
      </c>
    </row>
    <row r="97" spans="1:6" ht="17.25" thickTop="1" thickBot="1">
      <c r="A97" s="126" t="s">
        <v>60</v>
      </c>
      <c r="B97" s="8" t="s">
        <v>28</v>
      </c>
      <c r="C97" s="8"/>
      <c r="D97" s="8"/>
      <c r="E97" s="8"/>
      <c r="F97" s="137">
        <f t="shared" ref="F97:F102" si="0">SUM(F98)</f>
        <v>447.1</v>
      </c>
    </row>
    <row r="98" spans="1:6" ht="15.75" thickTop="1">
      <c r="A98" s="173" t="s">
        <v>75</v>
      </c>
      <c r="B98" s="49" t="s">
        <v>28</v>
      </c>
      <c r="C98" s="49" t="s">
        <v>16</v>
      </c>
      <c r="D98" s="49"/>
      <c r="E98" s="49"/>
      <c r="F98" s="138">
        <f t="shared" si="0"/>
        <v>447.1</v>
      </c>
    </row>
    <row r="99" spans="1:6" ht="90">
      <c r="A99" s="132" t="s">
        <v>100</v>
      </c>
      <c r="B99" s="11" t="s">
        <v>28</v>
      </c>
      <c r="C99" s="11" t="s">
        <v>16</v>
      </c>
      <c r="D99" s="75" t="s">
        <v>110</v>
      </c>
      <c r="E99" s="11"/>
      <c r="F99" s="131">
        <f t="shared" si="0"/>
        <v>447.1</v>
      </c>
    </row>
    <row r="100" spans="1:6" ht="45">
      <c r="A100" s="132" t="s">
        <v>101</v>
      </c>
      <c r="B100" s="11" t="s">
        <v>28</v>
      </c>
      <c r="C100" s="11" t="s">
        <v>16</v>
      </c>
      <c r="D100" s="75" t="s">
        <v>111</v>
      </c>
      <c r="E100" s="77"/>
      <c r="F100" s="149">
        <f t="shared" si="0"/>
        <v>447.1</v>
      </c>
    </row>
    <row r="101" spans="1:6" ht="30">
      <c r="A101" s="142" t="s">
        <v>103</v>
      </c>
      <c r="B101" s="11" t="s">
        <v>28</v>
      </c>
      <c r="C101" s="11" t="s">
        <v>16</v>
      </c>
      <c r="D101" s="75" t="s">
        <v>113</v>
      </c>
      <c r="E101" s="77"/>
      <c r="F101" s="149">
        <f t="shared" si="0"/>
        <v>447.1</v>
      </c>
    </row>
    <row r="102" spans="1:6" ht="45">
      <c r="A102" s="88" t="s">
        <v>104</v>
      </c>
      <c r="B102" s="11" t="s">
        <v>28</v>
      </c>
      <c r="C102" s="11" t="s">
        <v>16</v>
      </c>
      <c r="D102" s="82" t="s">
        <v>147</v>
      </c>
      <c r="E102" s="77"/>
      <c r="F102" s="149">
        <f t="shared" si="0"/>
        <v>447.1</v>
      </c>
    </row>
    <row r="103" spans="1:6" ht="15.75" thickBot="1">
      <c r="A103" s="118" t="s">
        <v>29</v>
      </c>
      <c r="B103" s="13" t="s">
        <v>28</v>
      </c>
      <c r="C103" s="13" t="s">
        <v>16</v>
      </c>
      <c r="D103" s="174" t="s">
        <v>147</v>
      </c>
      <c r="E103" s="14" t="s">
        <v>88</v>
      </c>
      <c r="F103" s="156">
        <v>447.1</v>
      </c>
    </row>
    <row r="104" spans="1:6" ht="33" thickTop="1" thickBot="1">
      <c r="A104" s="175" t="s">
        <v>78</v>
      </c>
      <c r="B104" s="60" t="s">
        <v>16</v>
      </c>
      <c r="C104" s="63"/>
      <c r="D104" s="63"/>
      <c r="E104" s="63"/>
      <c r="F104" s="176">
        <f t="shared" ref="F104:F109" si="1">SUM(F105)</f>
        <v>2207.6999999999998</v>
      </c>
    </row>
    <row r="105" spans="1:6" ht="30.75" thickTop="1">
      <c r="A105" s="130" t="s">
        <v>79</v>
      </c>
      <c r="B105" s="10" t="s">
        <v>16</v>
      </c>
      <c r="C105" s="10" t="s">
        <v>62</v>
      </c>
      <c r="D105" s="15"/>
      <c r="E105" s="15"/>
      <c r="F105" s="134">
        <f t="shared" si="1"/>
        <v>2207.6999999999998</v>
      </c>
    </row>
    <row r="106" spans="1:6" ht="90">
      <c r="A106" s="132" t="s">
        <v>100</v>
      </c>
      <c r="B106" s="11" t="s">
        <v>16</v>
      </c>
      <c r="C106" s="11" t="s">
        <v>62</v>
      </c>
      <c r="D106" s="75" t="s">
        <v>110</v>
      </c>
      <c r="E106" s="19"/>
      <c r="F106" s="134">
        <f t="shared" si="1"/>
        <v>2207.6999999999998</v>
      </c>
    </row>
    <row r="107" spans="1:6" ht="30">
      <c r="A107" s="125" t="s">
        <v>131</v>
      </c>
      <c r="B107" s="11" t="s">
        <v>16</v>
      </c>
      <c r="C107" s="11" t="s">
        <v>62</v>
      </c>
      <c r="D107" s="78" t="s">
        <v>135</v>
      </c>
      <c r="E107" s="19"/>
      <c r="F107" s="134">
        <f t="shared" si="1"/>
        <v>2207.6999999999998</v>
      </c>
    </row>
    <row r="108" spans="1:6" ht="30">
      <c r="A108" s="125" t="s">
        <v>132</v>
      </c>
      <c r="B108" s="11" t="s">
        <v>16</v>
      </c>
      <c r="C108" s="11" t="s">
        <v>62</v>
      </c>
      <c r="D108" s="78" t="s">
        <v>134</v>
      </c>
      <c r="E108" s="19"/>
      <c r="F108" s="134">
        <f t="shared" si="1"/>
        <v>2207.6999999999998</v>
      </c>
    </row>
    <row r="109" spans="1:6" ht="60">
      <c r="A109" s="125" t="s">
        <v>267</v>
      </c>
      <c r="B109" s="11" t="s">
        <v>16</v>
      </c>
      <c r="C109" s="11" t="s">
        <v>62</v>
      </c>
      <c r="D109" s="78" t="s">
        <v>157</v>
      </c>
      <c r="E109" s="19"/>
      <c r="F109" s="134">
        <f t="shared" si="1"/>
        <v>2207.6999999999998</v>
      </c>
    </row>
    <row r="110" spans="1:6" ht="75.75" thickBot="1">
      <c r="A110" s="118" t="s">
        <v>80</v>
      </c>
      <c r="B110" s="12" t="s">
        <v>16</v>
      </c>
      <c r="C110" s="12" t="s">
        <v>62</v>
      </c>
      <c r="D110" s="14" t="s">
        <v>157</v>
      </c>
      <c r="E110" s="15" t="s">
        <v>82</v>
      </c>
      <c r="F110" s="136">
        <v>2207.6999999999998</v>
      </c>
    </row>
    <row r="111" spans="1:6" ht="17.25" thickTop="1" thickBot="1">
      <c r="A111" s="126" t="s">
        <v>19</v>
      </c>
      <c r="B111" s="8" t="s">
        <v>20</v>
      </c>
      <c r="C111" s="8"/>
      <c r="D111" s="8"/>
      <c r="E111" s="8"/>
      <c r="F111" s="137">
        <f>SUM(F112,F118,F132,F142)</f>
        <v>12654.7</v>
      </c>
    </row>
    <row r="112" spans="1:6" ht="15.75" thickTop="1">
      <c r="A112" s="177" t="s">
        <v>21</v>
      </c>
      <c r="B112" s="17" t="s">
        <v>20</v>
      </c>
      <c r="C112" s="17" t="s">
        <v>14</v>
      </c>
      <c r="D112" s="16"/>
      <c r="E112" s="16"/>
      <c r="F112" s="152">
        <f>SUM(F113)</f>
        <v>20</v>
      </c>
    </row>
    <row r="113" spans="1:6" ht="45">
      <c r="A113" s="143" t="s">
        <v>149</v>
      </c>
      <c r="B113" s="68" t="s">
        <v>20</v>
      </c>
      <c r="C113" s="68" t="s">
        <v>14</v>
      </c>
      <c r="D113" s="68" t="s">
        <v>152</v>
      </c>
      <c r="E113" s="68"/>
      <c r="F113" s="131">
        <f>SUM(F114)</f>
        <v>20</v>
      </c>
    </row>
    <row r="114" spans="1:6" ht="30">
      <c r="A114" s="125" t="s">
        <v>148</v>
      </c>
      <c r="B114" s="68" t="s">
        <v>20</v>
      </c>
      <c r="C114" s="68" t="s">
        <v>14</v>
      </c>
      <c r="D114" s="68" t="s">
        <v>153</v>
      </c>
      <c r="E114" s="20"/>
      <c r="F114" s="131">
        <f>SUM(F115)</f>
        <v>20</v>
      </c>
    </row>
    <row r="115" spans="1:6" ht="15">
      <c r="A115" s="118" t="s">
        <v>150</v>
      </c>
      <c r="B115" s="68" t="s">
        <v>20</v>
      </c>
      <c r="C115" s="68" t="s">
        <v>14</v>
      </c>
      <c r="D115" s="68" t="s">
        <v>154</v>
      </c>
      <c r="E115" s="20"/>
      <c r="F115" s="131">
        <f>SUM(F116)</f>
        <v>20</v>
      </c>
    </row>
    <row r="116" spans="1:6" ht="30">
      <c r="A116" s="125" t="s">
        <v>151</v>
      </c>
      <c r="B116" s="68" t="s">
        <v>20</v>
      </c>
      <c r="C116" s="68" t="s">
        <v>14</v>
      </c>
      <c r="D116" s="68" t="s">
        <v>155</v>
      </c>
      <c r="E116" s="20"/>
      <c r="F116" s="131">
        <f>SUM(F117)</f>
        <v>20</v>
      </c>
    </row>
    <row r="117" spans="1:6" ht="30">
      <c r="A117" s="118" t="s">
        <v>90</v>
      </c>
      <c r="B117" s="20" t="s">
        <v>20</v>
      </c>
      <c r="C117" s="20" t="s">
        <v>14</v>
      </c>
      <c r="D117" s="20" t="s">
        <v>155</v>
      </c>
      <c r="E117" s="20" t="s">
        <v>87</v>
      </c>
      <c r="F117" s="122">
        <v>20</v>
      </c>
    </row>
    <row r="118" spans="1:6" ht="15">
      <c r="A118" s="120" t="s">
        <v>22</v>
      </c>
      <c r="B118" s="22" t="s">
        <v>20</v>
      </c>
      <c r="C118" s="22" t="s">
        <v>23</v>
      </c>
      <c r="D118" s="22"/>
      <c r="E118" s="22"/>
      <c r="F118" s="131">
        <f>SUM(F119)</f>
        <v>3073.7</v>
      </c>
    </row>
    <row r="119" spans="1:6" ht="60">
      <c r="A119" s="146" t="s">
        <v>158</v>
      </c>
      <c r="B119" s="11" t="s">
        <v>20</v>
      </c>
      <c r="C119" s="11" t="s">
        <v>23</v>
      </c>
      <c r="D119" s="19" t="s">
        <v>163</v>
      </c>
      <c r="E119" s="19"/>
      <c r="F119" s="131">
        <f>SUM(F120)</f>
        <v>3073.7</v>
      </c>
    </row>
    <row r="120" spans="1:6" ht="45">
      <c r="A120" s="125" t="s">
        <v>159</v>
      </c>
      <c r="B120" s="15" t="s">
        <v>20</v>
      </c>
      <c r="C120" s="15" t="s">
        <v>23</v>
      </c>
      <c r="D120" s="19" t="s">
        <v>175</v>
      </c>
      <c r="E120" s="15"/>
      <c r="F120" s="131">
        <f>SUM(F121)</f>
        <v>3073.7</v>
      </c>
    </row>
    <row r="121" spans="1:6" ht="45">
      <c r="A121" s="142" t="s">
        <v>160</v>
      </c>
      <c r="B121" s="11" t="s">
        <v>20</v>
      </c>
      <c r="C121" s="11" t="s">
        <v>23</v>
      </c>
      <c r="D121" s="19" t="s">
        <v>166</v>
      </c>
      <c r="E121" s="19"/>
      <c r="F121" s="131">
        <f>SUM(F122,F126,F130,F124,F128)</f>
        <v>3073.7</v>
      </c>
    </row>
    <row r="122" spans="1:6" ht="60">
      <c r="A122" s="125" t="s">
        <v>161</v>
      </c>
      <c r="B122" s="68" t="s">
        <v>20</v>
      </c>
      <c r="C122" s="68" t="s">
        <v>23</v>
      </c>
      <c r="D122" s="68" t="s">
        <v>167</v>
      </c>
      <c r="E122" s="15"/>
      <c r="F122" s="131">
        <f>SUM(F123)</f>
        <v>427</v>
      </c>
    </row>
    <row r="123" spans="1:6" ht="30">
      <c r="A123" s="118" t="s">
        <v>130</v>
      </c>
      <c r="B123" s="11" t="s">
        <v>20</v>
      </c>
      <c r="C123" s="11" t="s">
        <v>23</v>
      </c>
      <c r="D123" s="20" t="s">
        <v>167</v>
      </c>
      <c r="E123" s="15" t="s">
        <v>83</v>
      </c>
      <c r="F123" s="122">
        <v>427</v>
      </c>
    </row>
    <row r="124" spans="1:6" ht="75">
      <c r="A124" s="125" t="s">
        <v>162</v>
      </c>
      <c r="B124" s="11" t="s">
        <v>20</v>
      </c>
      <c r="C124" s="11" t="s">
        <v>23</v>
      </c>
      <c r="D124" s="68" t="s">
        <v>168</v>
      </c>
      <c r="E124" s="19"/>
      <c r="F124" s="131">
        <f>SUM(F125)</f>
        <v>75</v>
      </c>
    </row>
    <row r="125" spans="1:6" ht="30">
      <c r="A125" s="118" t="s">
        <v>130</v>
      </c>
      <c r="B125" s="11" t="s">
        <v>20</v>
      </c>
      <c r="C125" s="11" t="s">
        <v>23</v>
      </c>
      <c r="D125" s="20" t="s">
        <v>168</v>
      </c>
      <c r="E125" s="15" t="s">
        <v>83</v>
      </c>
      <c r="F125" s="122">
        <v>75</v>
      </c>
    </row>
    <row r="126" spans="1:6" ht="45">
      <c r="A126" s="125" t="s">
        <v>169</v>
      </c>
      <c r="B126" s="11" t="s">
        <v>20</v>
      </c>
      <c r="C126" s="11" t="s">
        <v>23</v>
      </c>
      <c r="D126" s="68" t="s">
        <v>170</v>
      </c>
      <c r="E126" s="19"/>
      <c r="F126" s="131">
        <f>SUM(F127)</f>
        <v>2348</v>
      </c>
    </row>
    <row r="127" spans="1:6" ht="30">
      <c r="A127" s="118" t="s">
        <v>81</v>
      </c>
      <c r="B127" s="12" t="s">
        <v>20</v>
      </c>
      <c r="C127" s="12" t="s">
        <v>23</v>
      </c>
      <c r="D127" s="20" t="s">
        <v>170</v>
      </c>
      <c r="E127" s="15" t="s">
        <v>84</v>
      </c>
      <c r="F127" s="122">
        <v>2348</v>
      </c>
    </row>
    <row r="128" spans="1:6" ht="60">
      <c r="A128" s="125" t="s">
        <v>304</v>
      </c>
      <c r="B128" s="11" t="s">
        <v>20</v>
      </c>
      <c r="C128" s="11" t="s">
        <v>23</v>
      </c>
      <c r="D128" s="68" t="s">
        <v>303</v>
      </c>
      <c r="E128" s="15"/>
      <c r="F128" s="131">
        <f>SUM(F129)</f>
        <v>23.7</v>
      </c>
    </row>
    <row r="129" spans="1:6" ht="30">
      <c r="A129" s="118" t="s">
        <v>81</v>
      </c>
      <c r="B129" s="12" t="s">
        <v>20</v>
      </c>
      <c r="C129" s="12" t="s">
        <v>23</v>
      </c>
      <c r="D129" s="20" t="s">
        <v>303</v>
      </c>
      <c r="E129" s="15" t="s">
        <v>84</v>
      </c>
      <c r="F129" s="122">
        <v>23.7</v>
      </c>
    </row>
    <row r="130" spans="1:6" ht="60">
      <c r="A130" s="125" t="s">
        <v>171</v>
      </c>
      <c r="B130" s="11" t="s">
        <v>20</v>
      </c>
      <c r="C130" s="11" t="s">
        <v>23</v>
      </c>
      <c r="D130" s="68" t="s">
        <v>172</v>
      </c>
      <c r="E130" s="15"/>
      <c r="F130" s="131">
        <f>SUM(F131)</f>
        <v>200</v>
      </c>
    </row>
    <row r="131" spans="1:6" ht="30">
      <c r="A131" s="118" t="s">
        <v>81</v>
      </c>
      <c r="B131" s="12" t="s">
        <v>20</v>
      </c>
      <c r="C131" s="12" t="s">
        <v>23</v>
      </c>
      <c r="D131" s="20" t="s">
        <v>172</v>
      </c>
      <c r="E131" s="15" t="s">
        <v>84</v>
      </c>
      <c r="F131" s="122">
        <v>200</v>
      </c>
    </row>
    <row r="132" spans="1:6" ht="15">
      <c r="A132" s="178" t="s">
        <v>43</v>
      </c>
      <c r="B132" s="10" t="s">
        <v>20</v>
      </c>
      <c r="C132" s="10" t="s">
        <v>32</v>
      </c>
      <c r="D132" s="22"/>
      <c r="E132" s="22"/>
      <c r="F132" s="131">
        <f>SUM(F133)</f>
        <v>9549</v>
      </c>
    </row>
    <row r="133" spans="1:6" ht="60">
      <c r="A133" s="146" t="s">
        <v>158</v>
      </c>
      <c r="B133" s="11" t="s">
        <v>20</v>
      </c>
      <c r="C133" s="11" t="s">
        <v>32</v>
      </c>
      <c r="D133" s="19" t="s">
        <v>163</v>
      </c>
      <c r="E133" s="22"/>
      <c r="F133" s="131">
        <f>SUM(F134)</f>
        <v>9549</v>
      </c>
    </row>
    <row r="134" spans="1:6" ht="60">
      <c r="A134" s="125" t="s">
        <v>173</v>
      </c>
      <c r="B134" s="11" t="s">
        <v>20</v>
      </c>
      <c r="C134" s="11" t="s">
        <v>32</v>
      </c>
      <c r="D134" s="19" t="s">
        <v>164</v>
      </c>
      <c r="E134" s="15"/>
      <c r="F134" s="131">
        <f>SUM(F135)</f>
        <v>9549</v>
      </c>
    </row>
    <row r="135" spans="1:6" ht="45">
      <c r="A135" s="125" t="s">
        <v>174</v>
      </c>
      <c r="B135" s="11" t="s">
        <v>20</v>
      </c>
      <c r="C135" s="11" t="s">
        <v>32</v>
      </c>
      <c r="D135" s="19" t="s">
        <v>165</v>
      </c>
      <c r="E135" s="15"/>
      <c r="F135" s="131">
        <f>SUM(F136,F138,F140)</f>
        <v>9549</v>
      </c>
    </row>
    <row r="136" spans="1:6" ht="45">
      <c r="A136" s="125" t="s">
        <v>176</v>
      </c>
      <c r="B136" s="11" t="s">
        <v>20</v>
      </c>
      <c r="C136" s="11" t="s">
        <v>32</v>
      </c>
      <c r="D136" s="19" t="s">
        <v>177</v>
      </c>
      <c r="E136" s="15"/>
      <c r="F136" s="131">
        <f>SUM(F137)</f>
        <v>4334.8999999999996</v>
      </c>
    </row>
    <row r="137" spans="1:6" ht="30">
      <c r="A137" s="118" t="s">
        <v>130</v>
      </c>
      <c r="B137" s="12" t="s">
        <v>20</v>
      </c>
      <c r="C137" s="12" t="s">
        <v>32</v>
      </c>
      <c r="D137" s="15" t="s">
        <v>177</v>
      </c>
      <c r="E137" s="15" t="s">
        <v>83</v>
      </c>
      <c r="F137" s="122">
        <v>4334.8999999999996</v>
      </c>
    </row>
    <row r="138" spans="1:6" ht="60">
      <c r="A138" s="125" t="s">
        <v>178</v>
      </c>
      <c r="B138" s="11" t="s">
        <v>20</v>
      </c>
      <c r="C138" s="11" t="s">
        <v>32</v>
      </c>
      <c r="D138" s="19" t="s">
        <v>179</v>
      </c>
      <c r="E138" s="15"/>
      <c r="F138" s="131">
        <f>SUM(F139)</f>
        <v>5162</v>
      </c>
    </row>
    <row r="139" spans="1:6" ht="30">
      <c r="A139" s="118" t="s">
        <v>130</v>
      </c>
      <c r="B139" s="12" t="s">
        <v>20</v>
      </c>
      <c r="C139" s="12" t="s">
        <v>32</v>
      </c>
      <c r="D139" s="15" t="s">
        <v>179</v>
      </c>
      <c r="E139" s="15" t="s">
        <v>83</v>
      </c>
      <c r="F139" s="122">
        <v>5162</v>
      </c>
    </row>
    <row r="140" spans="1:6" ht="75">
      <c r="A140" s="125" t="s">
        <v>312</v>
      </c>
      <c r="B140" s="11" t="s">
        <v>20</v>
      </c>
      <c r="C140" s="11" t="s">
        <v>32</v>
      </c>
      <c r="D140" s="19" t="s">
        <v>305</v>
      </c>
      <c r="E140" s="15"/>
      <c r="F140" s="131">
        <f>SUM(F141)</f>
        <v>52.1</v>
      </c>
    </row>
    <row r="141" spans="1:6" ht="30">
      <c r="A141" s="118" t="s">
        <v>130</v>
      </c>
      <c r="B141" s="12" t="s">
        <v>20</v>
      </c>
      <c r="C141" s="12" t="s">
        <v>32</v>
      </c>
      <c r="D141" s="15" t="s">
        <v>305</v>
      </c>
      <c r="E141" s="15" t="s">
        <v>83</v>
      </c>
      <c r="F141" s="122">
        <v>52.1</v>
      </c>
    </row>
    <row r="142" spans="1:6" ht="15">
      <c r="A142" s="120" t="s">
        <v>66</v>
      </c>
      <c r="B142" s="22" t="s">
        <v>20</v>
      </c>
      <c r="C142" s="22" t="s">
        <v>53</v>
      </c>
      <c r="D142" s="22"/>
      <c r="E142" s="22"/>
      <c r="F142" s="131">
        <f>SUM(F143)</f>
        <v>12</v>
      </c>
    </row>
    <row r="143" spans="1:6" ht="45">
      <c r="A143" s="143" t="s">
        <v>149</v>
      </c>
      <c r="B143" s="68" t="s">
        <v>20</v>
      </c>
      <c r="C143" s="68" t="s">
        <v>53</v>
      </c>
      <c r="D143" s="68" t="s">
        <v>152</v>
      </c>
      <c r="E143" s="19"/>
      <c r="F143" s="131">
        <f>SUM(F144)</f>
        <v>12</v>
      </c>
    </row>
    <row r="144" spans="1:6" ht="30">
      <c r="A144" s="125" t="s">
        <v>148</v>
      </c>
      <c r="B144" s="68" t="s">
        <v>20</v>
      </c>
      <c r="C144" s="68" t="s">
        <v>53</v>
      </c>
      <c r="D144" s="68" t="s">
        <v>153</v>
      </c>
      <c r="E144" s="19"/>
      <c r="F144" s="131">
        <f>SUM(F145)</f>
        <v>12</v>
      </c>
    </row>
    <row r="145" spans="1:6" ht="15">
      <c r="A145" s="118" t="s">
        <v>150</v>
      </c>
      <c r="B145" s="68" t="s">
        <v>20</v>
      </c>
      <c r="C145" s="68" t="s">
        <v>53</v>
      </c>
      <c r="D145" s="68" t="s">
        <v>154</v>
      </c>
      <c r="E145" s="19"/>
      <c r="F145" s="131">
        <f>SUM(F146)</f>
        <v>12</v>
      </c>
    </row>
    <row r="146" spans="1:6" ht="45">
      <c r="A146" s="125" t="s">
        <v>268</v>
      </c>
      <c r="B146" s="68" t="s">
        <v>20</v>
      </c>
      <c r="C146" s="68" t="s">
        <v>53</v>
      </c>
      <c r="D146" s="68" t="s">
        <v>156</v>
      </c>
      <c r="E146" s="19"/>
      <c r="F146" s="131">
        <f>SUM(F147)</f>
        <v>12</v>
      </c>
    </row>
    <row r="147" spans="1:6" ht="30.75" thickBot="1">
      <c r="A147" s="118" t="s">
        <v>90</v>
      </c>
      <c r="B147" s="15" t="s">
        <v>20</v>
      </c>
      <c r="C147" s="15" t="s">
        <v>53</v>
      </c>
      <c r="D147" s="20" t="s">
        <v>156</v>
      </c>
      <c r="E147" s="12" t="s">
        <v>87</v>
      </c>
      <c r="F147" s="122">
        <v>12</v>
      </c>
    </row>
    <row r="148" spans="1:6" s="48" customFormat="1" ht="17.25" thickTop="1" thickBot="1">
      <c r="A148" s="126" t="s">
        <v>44</v>
      </c>
      <c r="B148" s="8" t="s">
        <v>45</v>
      </c>
      <c r="C148" s="8"/>
      <c r="D148" s="8"/>
      <c r="E148" s="8"/>
      <c r="F148" s="137">
        <f>SUM(F149,F155,F161)</f>
        <v>1209</v>
      </c>
    </row>
    <row r="149" spans="1:6" ht="15.75" thickTop="1">
      <c r="A149" s="171" t="s">
        <v>46</v>
      </c>
      <c r="B149" s="18" t="s">
        <v>45</v>
      </c>
      <c r="C149" s="18" t="s">
        <v>14</v>
      </c>
      <c r="D149" s="18"/>
      <c r="E149" s="18"/>
      <c r="F149" s="172">
        <f>SUM(F150)</f>
        <v>347</v>
      </c>
    </row>
    <row r="150" spans="1:6" ht="60">
      <c r="A150" s="146" t="s">
        <v>180</v>
      </c>
      <c r="B150" s="11" t="s">
        <v>45</v>
      </c>
      <c r="C150" s="11" t="s">
        <v>14</v>
      </c>
      <c r="D150" s="19" t="s">
        <v>184</v>
      </c>
      <c r="E150" s="19"/>
      <c r="F150" s="131">
        <f>SUM(F151)</f>
        <v>347</v>
      </c>
    </row>
    <row r="151" spans="1:6" ht="45">
      <c r="A151" s="146" t="s">
        <v>181</v>
      </c>
      <c r="B151" s="11" t="s">
        <v>45</v>
      </c>
      <c r="C151" s="11" t="s">
        <v>14</v>
      </c>
      <c r="D151" s="19" t="s">
        <v>185</v>
      </c>
      <c r="E151" s="19"/>
      <c r="F151" s="131">
        <f>SUM(F152)</f>
        <v>347</v>
      </c>
    </row>
    <row r="152" spans="1:6" ht="30">
      <c r="A152" s="146" t="s">
        <v>182</v>
      </c>
      <c r="B152" s="11" t="s">
        <v>45</v>
      </c>
      <c r="C152" s="11" t="s">
        <v>14</v>
      </c>
      <c r="D152" s="19" t="s">
        <v>187</v>
      </c>
      <c r="E152" s="19"/>
      <c r="F152" s="131">
        <f>SUM(F153)</f>
        <v>347</v>
      </c>
    </row>
    <row r="153" spans="1:6" ht="45">
      <c r="A153" s="146" t="s">
        <v>183</v>
      </c>
      <c r="B153" s="11" t="s">
        <v>45</v>
      </c>
      <c r="C153" s="11" t="s">
        <v>14</v>
      </c>
      <c r="D153" s="19" t="s">
        <v>188</v>
      </c>
      <c r="E153" s="19"/>
      <c r="F153" s="131">
        <f>SUM(F154)</f>
        <v>347</v>
      </c>
    </row>
    <row r="154" spans="1:6" ht="30">
      <c r="A154" s="118" t="s">
        <v>130</v>
      </c>
      <c r="B154" s="15" t="s">
        <v>45</v>
      </c>
      <c r="C154" s="15" t="s">
        <v>14</v>
      </c>
      <c r="D154" s="15" t="s">
        <v>188</v>
      </c>
      <c r="E154" s="15" t="s">
        <v>83</v>
      </c>
      <c r="F154" s="122">
        <v>347</v>
      </c>
    </row>
    <row r="155" spans="1:6" ht="15">
      <c r="A155" s="151" t="s">
        <v>55</v>
      </c>
      <c r="B155" s="22" t="s">
        <v>45</v>
      </c>
      <c r="C155" s="22" t="s">
        <v>28</v>
      </c>
      <c r="D155" s="22"/>
      <c r="E155" s="22"/>
      <c r="F155" s="131">
        <f>SUM(F156)</f>
        <v>662</v>
      </c>
    </row>
    <row r="156" spans="1:6" ht="60">
      <c r="A156" s="146" t="s">
        <v>180</v>
      </c>
      <c r="B156" s="19" t="s">
        <v>45</v>
      </c>
      <c r="C156" s="19" t="s">
        <v>28</v>
      </c>
      <c r="D156" s="19" t="s">
        <v>184</v>
      </c>
      <c r="E156" s="15"/>
      <c r="F156" s="131">
        <f>SUM(F157)</f>
        <v>662</v>
      </c>
    </row>
    <row r="157" spans="1:6" ht="45">
      <c r="A157" s="146" t="s">
        <v>181</v>
      </c>
      <c r="B157" s="15" t="s">
        <v>45</v>
      </c>
      <c r="C157" s="15" t="s">
        <v>28</v>
      </c>
      <c r="D157" s="19" t="s">
        <v>185</v>
      </c>
      <c r="E157" s="15"/>
      <c r="F157" s="131">
        <f>SUM(F158)</f>
        <v>662</v>
      </c>
    </row>
    <row r="158" spans="1:6" ht="30">
      <c r="A158" s="146" t="s">
        <v>182</v>
      </c>
      <c r="B158" s="11" t="s">
        <v>45</v>
      </c>
      <c r="C158" s="11" t="s">
        <v>28</v>
      </c>
      <c r="D158" s="19" t="s">
        <v>187</v>
      </c>
      <c r="E158" s="15"/>
      <c r="F158" s="131">
        <f>SUM(F159)</f>
        <v>662</v>
      </c>
    </row>
    <row r="159" spans="1:6" ht="60">
      <c r="A159" s="125" t="s">
        <v>186</v>
      </c>
      <c r="B159" s="15" t="s">
        <v>45</v>
      </c>
      <c r="C159" s="15" t="s">
        <v>28</v>
      </c>
      <c r="D159" s="19" t="s">
        <v>189</v>
      </c>
      <c r="E159" s="15"/>
      <c r="F159" s="131">
        <f>SUM(F160)</f>
        <v>662</v>
      </c>
    </row>
    <row r="160" spans="1:6" ht="30">
      <c r="A160" s="118" t="s">
        <v>29</v>
      </c>
      <c r="B160" s="12" t="s">
        <v>45</v>
      </c>
      <c r="C160" s="12" t="s">
        <v>28</v>
      </c>
      <c r="D160" s="15" t="s">
        <v>189</v>
      </c>
      <c r="E160" s="15" t="s">
        <v>88</v>
      </c>
      <c r="F160" s="122">
        <v>662</v>
      </c>
    </row>
    <row r="161" spans="1:6" ht="15">
      <c r="A161" s="120" t="s">
        <v>47</v>
      </c>
      <c r="B161" s="22" t="s">
        <v>45</v>
      </c>
      <c r="C161" s="22" t="s">
        <v>16</v>
      </c>
      <c r="D161" s="22"/>
      <c r="E161" s="22"/>
      <c r="F161" s="131">
        <f>SUM(F162)</f>
        <v>200</v>
      </c>
    </row>
    <row r="162" spans="1:6" ht="45">
      <c r="A162" s="153" t="s">
        <v>190</v>
      </c>
      <c r="B162" s="19" t="s">
        <v>45</v>
      </c>
      <c r="C162" s="19" t="s">
        <v>16</v>
      </c>
      <c r="D162" s="19" t="s">
        <v>194</v>
      </c>
      <c r="E162" s="15"/>
      <c r="F162" s="152">
        <f>SUM(F163)</f>
        <v>200</v>
      </c>
    </row>
    <row r="163" spans="1:6" ht="30">
      <c r="A163" s="125" t="s">
        <v>191</v>
      </c>
      <c r="B163" s="19" t="s">
        <v>45</v>
      </c>
      <c r="C163" s="19" t="s">
        <v>16</v>
      </c>
      <c r="D163" s="19" t="s">
        <v>195</v>
      </c>
      <c r="E163" s="15"/>
      <c r="F163" s="152">
        <f>SUM(F164)</f>
        <v>200</v>
      </c>
    </row>
    <row r="164" spans="1:6" ht="30">
      <c r="A164" s="121" t="s">
        <v>192</v>
      </c>
      <c r="B164" s="11" t="s">
        <v>45</v>
      </c>
      <c r="C164" s="11" t="s">
        <v>16</v>
      </c>
      <c r="D164" s="19" t="s">
        <v>196</v>
      </c>
      <c r="E164" s="22"/>
      <c r="F164" s="131">
        <f>SUM(F165)</f>
        <v>200</v>
      </c>
    </row>
    <row r="165" spans="1:6" ht="90">
      <c r="A165" s="125" t="s">
        <v>193</v>
      </c>
      <c r="B165" s="11" t="s">
        <v>45</v>
      </c>
      <c r="C165" s="11" t="s">
        <v>16</v>
      </c>
      <c r="D165" s="19" t="s">
        <v>197</v>
      </c>
      <c r="E165" s="15"/>
      <c r="F165" s="131">
        <f>SUM(F166)</f>
        <v>200</v>
      </c>
    </row>
    <row r="166" spans="1:6" ht="30.75" thickBot="1">
      <c r="A166" s="118" t="s">
        <v>29</v>
      </c>
      <c r="B166" s="15" t="s">
        <v>45</v>
      </c>
      <c r="C166" s="15" t="s">
        <v>16</v>
      </c>
      <c r="D166" s="15" t="s">
        <v>197</v>
      </c>
      <c r="E166" s="15" t="s">
        <v>88</v>
      </c>
      <c r="F166" s="156">
        <v>200</v>
      </c>
    </row>
    <row r="167" spans="1:6" s="48" customFormat="1" ht="17.25" thickTop="1" thickBot="1">
      <c r="A167" s="126" t="s">
        <v>24</v>
      </c>
      <c r="B167" s="8" t="s">
        <v>25</v>
      </c>
      <c r="C167" s="8"/>
      <c r="D167" s="8"/>
      <c r="E167" s="8"/>
      <c r="F167" s="137">
        <f>SUM(F168,F185,F207,F220,F229)</f>
        <v>62547.5</v>
      </c>
    </row>
    <row r="168" spans="1:6" s="48" customFormat="1" ht="15.75" thickTop="1">
      <c r="A168" s="171" t="s">
        <v>26</v>
      </c>
      <c r="B168" s="18" t="s">
        <v>25</v>
      </c>
      <c r="C168" s="18" t="s">
        <v>14</v>
      </c>
      <c r="D168" s="18"/>
      <c r="E168" s="18"/>
      <c r="F168" s="172">
        <f>SUM(F169,F180)</f>
        <v>20294.599999999999</v>
      </c>
    </row>
    <row r="169" spans="1:6" ht="45">
      <c r="A169" s="142" t="s">
        <v>149</v>
      </c>
      <c r="B169" s="19" t="s">
        <v>25</v>
      </c>
      <c r="C169" s="19" t="s">
        <v>14</v>
      </c>
      <c r="D169" s="19" t="s">
        <v>152</v>
      </c>
      <c r="E169" s="19"/>
      <c r="F169" s="131">
        <f>SUM(F170)</f>
        <v>20244.599999999999</v>
      </c>
    </row>
    <row r="170" spans="1:6" ht="30">
      <c r="A170" s="125" t="s">
        <v>198</v>
      </c>
      <c r="B170" s="12" t="s">
        <v>25</v>
      </c>
      <c r="C170" s="12" t="s">
        <v>14</v>
      </c>
      <c r="D170" s="19" t="s">
        <v>201</v>
      </c>
      <c r="E170" s="15"/>
      <c r="F170" s="140">
        <f>SUM(F171)</f>
        <v>20244.599999999999</v>
      </c>
    </row>
    <row r="171" spans="1:6" ht="15">
      <c r="A171" s="142" t="s">
        <v>199</v>
      </c>
      <c r="B171" s="11" t="s">
        <v>25</v>
      </c>
      <c r="C171" s="11" t="s">
        <v>14</v>
      </c>
      <c r="D171" s="19" t="s">
        <v>202</v>
      </c>
      <c r="E171" s="19"/>
      <c r="F171" s="140">
        <f>SUM(F172,F174,F176,F178)</f>
        <v>20244.599999999999</v>
      </c>
    </row>
    <row r="172" spans="1:6" ht="30">
      <c r="A172" s="125" t="s">
        <v>200</v>
      </c>
      <c r="B172" s="11" t="s">
        <v>25</v>
      </c>
      <c r="C172" s="11" t="s">
        <v>14</v>
      </c>
      <c r="D172" s="19" t="s">
        <v>203</v>
      </c>
      <c r="E172" s="15"/>
      <c r="F172" s="140">
        <f>SUM(F173)</f>
        <v>8457.6</v>
      </c>
    </row>
    <row r="173" spans="1:6" ht="30">
      <c r="A173" s="118" t="s">
        <v>90</v>
      </c>
      <c r="B173" s="12" t="s">
        <v>25</v>
      </c>
      <c r="C173" s="12" t="s">
        <v>14</v>
      </c>
      <c r="D173" s="15" t="s">
        <v>203</v>
      </c>
      <c r="E173" s="15" t="s">
        <v>87</v>
      </c>
      <c r="F173" s="139">
        <v>8457.6</v>
      </c>
    </row>
    <row r="174" spans="1:6" ht="105">
      <c r="A174" s="142" t="s">
        <v>204</v>
      </c>
      <c r="B174" s="11" t="s">
        <v>25</v>
      </c>
      <c r="C174" s="11" t="s">
        <v>14</v>
      </c>
      <c r="D174" s="19" t="s">
        <v>205</v>
      </c>
      <c r="E174" s="19"/>
      <c r="F174" s="140">
        <f>SUM(F175)</f>
        <v>56</v>
      </c>
    </row>
    <row r="175" spans="1:6" ht="30">
      <c r="A175" s="118" t="s">
        <v>90</v>
      </c>
      <c r="B175" s="12" t="s">
        <v>25</v>
      </c>
      <c r="C175" s="12" t="s">
        <v>14</v>
      </c>
      <c r="D175" s="15" t="s">
        <v>205</v>
      </c>
      <c r="E175" s="15" t="s">
        <v>87</v>
      </c>
      <c r="F175" s="139">
        <v>56</v>
      </c>
    </row>
    <row r="176" spans="1:6" ht="105">
      <c r="A176" s="142" t="s">
        <v>343</v>
      </c>
      <c r="B176" s="11" t="s">
        <v>25</v>
      </c>
      <c r="C176" s="11" t="s">
        <v>14</v>
      </c>
      <c r="D176" s="19" t="s">
        <v>206</v>
      </c>
      <c r="E176" s="15"/>
      <c r="F176" s="140">
        <f>SUM(F177)</f>
        <v>11656</v>
      </c>
    </row>
    <row r="177" spans="1:6" ht="30">
      <c r="A177" s="118" t="s">
        <v>90</v>
      </c>
      <c r="B177" s="12" t="s">
        <v>25</v>
      </c>
      <c r="C177" s="12" t="s">
        <v>14</v>
      </c>
      <c r="D177" s="15" t="s">
        <v>206</v>
      </c>
      <c r="E177" s="15" t="s">
        <v>87</v>
      </c>
      <c r="F177" s="139">
        <v>11656</v>
      </c>
    </row>
    <row r="178" spans="1:6" ht="30">
      <c r="A178" s="125" t="s">
        <v>207</v>
      </c>
      <c r="B178" s="11" t="s">
        <v>25</v>
      </c>
      <c r="C178" s="11" t="s">
        <v>14</v>
      </c>
      <c r="D178" s="19" t="s">
        <v>208</v>
      </c>
      <c r="E178" s="15"/>
      <c r="F178" s="140">
        <f>SUM(F179)</f>
        <v>75</v>
      </c>
    </row>
    <row r="179" spans="1:6" ht="30">
      <c r="A179" s="118" t="s">
        <v>90</v>
      </c>
      <c r="B179" s="12" t="s">
        <v>25</v>
      </c>
      <c r="C179" s="12" t="s">
        <v>14</v>
      </c>
      <c r="D179" s="15" t="s">
        <v>208</v>
      </c>
      <c r="E179" s="15" t="s">
        <v>87</v>
      </c>
      <c r="F179" s="139">
        <v>75</v>
      </c>
    </row>
    <row r="180" spans="1:6" ht="60">
      <c r="A180" s="142" t="s">
        <v>222</v>
      </c>
      <c r="B180" s="11" t="s">
        <v>25</v>
      </c>
      <c r="C180" s="11" t="s">
        <v>14</v>
      </c>
      <c r="D180" s="19" t="s">
        <v>226</v>
      </c>
      <c r="E180" s="19"/>
      <c r="F180" s="140">
        <f>SUM(F181)</f>
        <v>50</v>
      </c>
    </row>
    <row r="181" spans="1:6" ht="45">
      <c r="A181" s="142" t="s">
        <v>223</v>
      </c>
      <c r="B181" s="11" t="s">
        <v>25</v>
      </c>
      <c r="C181" s="11" t="s">
        <v>14</v>
      </c>
      <c r="D181" s="19" t="s">
        <v>227</v>
      </c>
      <c r="E181" s="19"/>
      <c r="F181" s="140">
        <f>SUM(F182)</f>
        <v>50</v>
      </c>
    </row>
    <row r="182" spans="1:6" ht="30">
      <c r="A182" s="142" t="s">
        <v>244</v>
      </c>
      <c r="B182" s="11" t="s">
        <v>25</v>
      </c>
      <c r="C182" s="11" t="s">
        <v>14</v>
      </c>
      <c r="D182" s="19" t="s">
        <v>247</v>
      </c>
      <c r="E182" s="19"/>
      <c r="F182" s="140">
        <f>SUM(F183)</f>
        <v>50</v>
      </c>
    </row>
    <row r="183" spans="1:6" ht="60">
      <c r="A183" s="142" t="s">
        <v>352</v>
      </c>
      <c r="B183" s="11" t="s">
        <v>25</v>
      </c>
      <c r="C183" s="11" t="s">
        <v>14</v>
      </c>
      <c r="D183" s="19" t="s">
        <v>328</v>
      </c>
      <c r="E183" s="19"/>
      <c r="F183" s="140">
        <f>SUM(F184)</f>
        <v>50</v>
      </c>
    </row>
    <row r="184" spans="1:6" ht="30">
      <c r="A184" s="118" t="s">
        <v>90</v>
      </c>
      <c r="B184" s="12" t="s">
        <v>25</v>
      </c>
      <c r="C184" s="12" t="s">
        <v>14</v>
      </c>
      <c r="D184" s="15" t="s">
        <v>328</v>
      </c>
      <c r="E184" s="15" t="s">
        <v>87</v>
      </c>
      <c r="F184" s="139">
        <v>50</v>
      </c>
    </row>
    <row r="185" spans="1:6" ht="15">
      <c r="A185" s="120" t="s">
        <v>27</v>
      </c>
      <c r="B185" s="21" t="s">
        <v>25</v>
      </c>
      <c r="C185" s="21" t="s">
        <v>28</v>
      </c>
      <c r="D185" s="21"/>
      <c r="E185" s="21"/>
      <c r="F185" s="140">
        <f>SUM(F186,F199)</f>
        <v>33366.5</v>
      </c>
    </row>
    <row r="186" spans="1:6" ht="45">
      <c r="A186" s="142" t="s">
        <v>149</v>
      </c>
      <c r="B186" s="11" t="s">
        <v>25</v>
      </c>
      <c r="C186" s="11" t="s">
        <v>28</v>
      </c>
      <c r="D186" s="19" t="s">
        <v>152</v>
      </c>
      <c r="E186" s="19"/>
      <c r="F186" s="140">
        <f>SUM(F187)</f>
        <v>32880.5</v>
      </c>
    </row>
    <row r="187" spans="1:6" ht="30">
      <c r="A187" s="125" t="s">
        <v>198</v>
      </c>
      <c r="B187" s="11" t="s">
        <v>25</v>
      </c>
      <c r="C187" s="11" t="s">
        <v>28</v>
      </c>
      <c r="D187" s="19" t="s">
        <v>201</v>
      </c>
      <c r="E187" s="19"/>
      <c r="F187" s="140">
        <f>SUM(F188)</f>
        <v>32880.5</v>
      </c>
    </row>
    <row r="188" spans="1:6" ht="15">
      <c r="A188" s="142" t="s">
        <v>209</v>
      </c>
      <c r="B188" s="11" t="s">
        <v>25</v>
      </c>
      <c r="C188" s="11" t="s">
        <v>28</v>
      </c>
      <c r="D188" s="19" t="s">
        <v>210</v>
      </c>
      <c r="E188" s="19"/>
      <c r="F188" s="140">
        <f>SUM(F189,F193,F191,F195,F197)</f>
        <v>32880.5</v>
      </c>
    </row>
    <row r="189" spans="1:6" ht="30">
      <c r="A189" s="142" t="s">
        <v>200</v>
      </c>
      <c r="B189" s="11" t="s">
        <v>25</v>
      </c>
      <c r="C189" s="11" t="s">
        <v>28</v>
      </c>
      <c r="D189" s="19" t="s">
        <v>211</v>
      </c>
      <c r="E189" s="19"/>
      <c r="F189" s="140">
        <f>SUM(F190)</f>
        <v>8584.4</v>
      </c>
    </row>
    <row r="190" spans="1:6" ht="30">
      <c r="A190" s="118" t="s">
        <v>90</v>
      </c>
      <c r="B190" s="12" t="s">
        <v>25</v>
      </c>
      <c r="C190" s="12" t="s">
        <v>28</v>
      </c>
      <c r="D190" s="15" t="s">
        <v>211</v>
      </c>
      <c r="E190" s="15" t="s">
        <v>87</v>
      </c>
      <c r="F190" s="139">
        <v>8584.4</v>
      </c>
    </row>
    <row r="191" spans="1:6" ht="30">
      <c r="A191" s="142" t="s">
        <v>214</v>
      </c>
      <c r="B191" s="11" t="s">
        <v>25</v>
      </c>
      <c r="C191" s="11" t="s">
        <v>28</v>
      </c>
      <c r="D191" s="11" t="s">
        <v>215</v>
      </c>
      <c r="E191" s="11"/>
      <c r="F191" s="140">
        <f>SUM(F192)</f>
        <v>1555</v>
      </c>
    </row>
    <row r="192" spans="1:6" ht="30">
      <c r="A192" s="118" t="s">
        <v>90</v>
      </c>
      <c r="B192" s="12" t="s">
        <v>25</v>
      </c>
      <c r="C192" s="12" t="s">
        <v>28</v>
      </c>
      <c r="D192" s="12" t="s">
        <v>215</v>
      </c>
      <c r="E192" s="15" t="s">
        <v>87</v>
      </c>
      <c r="F192" s="139">
        <v>1555</v>
      </c>
    </row>
    <row r="193" spans="1:6" ht="45">
      <c r="A193" s="125" t="s">
        <v>311</v>
      </c>
      <c r="B193" s="11" t="s">
        <v>25</v>
      </c>
      <c r="C193" s="11" t="s">
        <v>28</v>
      </c>
      <c r="D193" s="11" t="s">
        <v>310</v>
      </c>
      <c r="E193" s="15"/>
      <c r="F193" s="140">
        <f>SUM(F194)</f>
        <v>1426.1</v>
      </c>
    </row>
    <row r="194" spans="1:6" ht="30">
      <c r="A194" s="118" t="s">
        <v>90</v>
      </c>
      <c r="B194" s="12" t="s">
        <v>25</v>
      </c>
      <c r="C194" s="12" t="s">
        <v>28</v>
      </c>
      <c r="D194" s="12" t="s">
        <v>310</v>
      </c>
      <c r="E194" s="15" t="s">
        <v>87</v>
      </c>
      <c r="F194" s="139">
        <v>1426.1</v>
      </c>
    </row>
    <row r="195" spans="1:6" ht="105">
      <c r="A195" s="142" t="s">
        <v>343</v>
      </c>
      <c r="B195" s="11" t="s">
        <v>25</v>
      </c>
      <c r="C195" s="11" t="s">
        <v>28</v>
      </c>
      <c r="D195" s="19" t="s">
        <v>216</v>
      </c>
      <c r="E195" s="19"/>
      <c r="F195" s="140">
        <f>SUM(F196)</f>
        <v>20848</v>
      </c>
    </row>
    <row r="196" spans="1:6" ht="30">
      <c r="A196" s="118" t="s">
        <v>90</v>
      </c>
      <c r="B196" s="12" t="s">
        <v>25</v>
      </c>
      <c r="C196" s="12" t="s">
        <v>28</v>
      </c>
      <c r="D196" s="15" t="s">
        <v>216</v>
      </c>
      <c r="E196" s="15" t="s">
        <v>87</v>
      </c>
      <c r="F196" s="139">
        <v>20848</v>
      </c>
    </row>
    <row r="197" spans="1:6" ht="45">
      <c r="A197" s="142" t="s">
        <v>217</v>
      </c>
      <c r="B197" s="11" t="s">
        <v>25</v>
      </c>
      <c r="C197" s="11" t="s">
        <v>28</v>
      </c>
      <c r="D197" s="19" t="s">
        <v>218</v>
      </c>
      <c r="E197" s="19"/>
      <c r="F197" s="140">
        <f>SUM(F198)</f>
        <v>467</v>
      </c>
    </row>
    <row r="198" spans="1:6" ht="30">
      <c r="A198" s="118" t="s">
        <v>90</v>
      </c>
      <c r="B198" s="12" t="s">
        <v>25</v>
      </c>
      <c r="C198" s="12" t="s">
        <v>28</v>
      </c>
      <c r="D198" s="15" t="s">
        <v>218</v>
      </c>
      <c r="E198" s="15" t="s">
        <v>87</v>
      </c>
      <c r="F198" s="139">
        <v>467</v>
      </c>
    </row>
    <row r="199" spans="1:6" ht="60">
      <c r="A199" s="142" t="s">
        <v>222</v>
      </c>
      <c r="B199" s="11" t="s">
        <v>25</v>
      </c>
      <c r="C199" s="11" t="s">
        <v>28</v>
      </c>
      <c r="D199" s="19" t="s">
        <v>226</v>
      </c>
      <c r="E199" s="19"/>
      <c r="F199" s="140">
        <f>SUM(F200)</f>
        <v>486</v>
      </c>
    </row>
    <row r="200" spans="1:6" ht="45">
      <c r="A200" s="142" t="s">
        <v>223</v>
      </c>
      <c r="B200" s="11" t="s">
        <v>25</v>
      </c>
      <c r="C200" s="11" t="s">
        <v>28</v>
      </c>
      <c r="D200" s="19" t="s">
        <v>227</v>
      </c>
      <c r="E200" s="19"/>
      <c r="F200" s="140">
        <f>SUM(F201,F204)</f>
        <v>486</v>
      </c>
    </row>
    <row r="201" spans="1:6" ht="30">
      <c r="A201" s="142" t="s">
        <v>244</v>
      </c>
      <c r="B201" s="11" t="s">
        <v>25</v>
      </c>
      <c r="C201" s="11" t="s">
        <v>28</v>
      </c>
      <c r="D201" s="19" t="s">
        <v>247</v>
      </c>
      <c r="E201" s="19"/>
      <c r="F201" s="140">
        <f>SUM(F202)</f>
        <v>50</v>
      </c>
    </row>
    <row r="202" spans="1:6" ht="60">
      <c r="A202" s="142" t="s">
        <v>352</v>
      </c>
      <c r="B202" s="11" t="s">
        <v>25</v>
      </c>
      <c r="C202" s="11" t="s">
        <v>28</v>
      </c>
      <c r="D202" s="19" t="s">
        <v>328</v>
      </c>
      <c r="E202" s="19"/>
      <c r="F202" s="140">
        <f>SUM(F203)</f>
        <v>50</v>
      </c>
    </row>
    <row r="203" spans="1:6" ht="30">
      <c r="A203" s="118" t="s">
        <v>90</v>
      </c>
      <c r="B203" s="12" t="s">
        <v>25</v>
      </c>
      <c r="C203" s="12" t="s">
        <v>28</v>
      </c>
      <c r="D203" s="15" t="s">
        <v>328</v>
      </c>
      <c r="E203" s="15" t="s">
        <v>87</v>
      </c>
      <c r="F203" s="139">
        <v>50</v>
      </c>
    </row>
    <row r="204" spans="1:6" ht="30">
      <c r="A204" s="142" t="s">
        <v>224</v>
      </c>
      <c r="B204" s="11" t="s">
        <v>25</v>
      </c>
      <c r="C204" s="11" t="s">
        <v>28</v>
      </c>
      <c r="D204" s="19" t="s">
        <v>228</v>
      </c>
      <c r="E204" s="19"/>
      <c r="F204" s="140">
        <f>SUM(F205)</f>
        <v>436</v>
      </c>
    </row>
    <row r="205" spans="1:6" ht="45">
      <c r="A205" s="142" t="s">
        <v>225</v>
      </c>
      <c r="B205" s="11" t="s">
        <v>25</v>
      </c>
      <c r="C205" s="11" t="s">
        <v>28</v>
      </c>
      <c r="D205" s="19" t="s">
        <v>229</v>
      </c>
      <c r="E205" s="19"/>
      <c r="F205" s="140">
        <f>SUM(F206)</f>
        <v>436</v>
      </c>
    </row>
    <row r="206" spans="1:6" ht="30">
      <c r="A206" s="118" t="s">
        <v>90</v>
      </c>
      <c r="B206" s="12" t="s">
        <v>25</v>
      </c>
      <c r="C206" s="12" t="s">
        <v>28</v>
      </c>
      <c r="D206" s="15" t="s">
        <v>229</v>
      </c>
      <c r="E206" s="15" t="s">
        <v>87</v>
      </c>
      <c r="F206" s="139">
        <v>436</v>
      </c>
    </row>
    <row r="207" spans="1:6" ht="30">
      <c r="A207" s="141" t="s">
        <v>329</v>
      </c>
      <c r="B207" s="10" t="s">
        <v>25</v>
      </c>
      <c r="C207" s="10" t="s">
        <v>16</v>
      </c>
      <c r="D207" s="15"/>
      <c r="E207" s="15"/>
      <c r="F207" s="140">
        <f>SUM(F208,F215)</f>
        <v>8110</v>
      </c>
    </row>
    <row r="208" spans="1:6" ht="45">
      <c r="A208" s="142" t="s">
        <v>149</v>
      </c>
      <c r="B208" s="11" t="s">
        <v>25</v>
      </c>
      <c r="C208" s="11" t="s">
        <v>16</v>
      </c>
      <c r="D208" s="19" t="s">
        <v>152</v>
      </c>
      <c r="E208" s="15"/>
      <c r="F208" s="140">
        <f>SUM(F209)</f>
        <v>7990</v>
      </c>
    </row>
    <row r="209" spans="1:6" ht="30">
      <c r="A209" s="125" t="s">
        <v>198</v>
      </c>
      <c r="B209" s="11" t="s">
        <v>25</v>
      </c>
      <c r="C209" s="11" t="s">
        <v>16</v>
      </c>
      <c r="D209" s="19" t="s">
        <v>201</v>
      </c>
      <c r="E209" s="15"/>
      <c r="F209" s="140">
        <f>SUM(F210)</f>
        <v>7990</v>
      </c>
    </row>
    <row r="210" spans="1:6" ht="15">
      <c r="A210" s="125" t="s">
        <v>219</v>
      </c>
      <c r="B210" s="11" t="s">
        <v>25</v>
      </c>
      <c r="C210" s="11" t="s">
        <v>16</v>
      </c>
      <c r="D210" s="19" t="s">
        <v>220</v>
      </c>
      <c r="E210" s="19"/>
      <c r="F210" s="140">
        <f>SUM(F211,F213)</f>
        <v>7990</v>
      </c>
    </row>
    <row r="211" spans="1:6" ht="30">
      <c r="A211" s="125" t="s">
        <v>200</v>
      </c>
      <c r="B211" s="11" t="s">
        <v>25</v>
      </c>
      <c r="C211" s="11" t="s">
        <v>16</v>
      </c>
      <c r="D211" s="19" t="s">
        <v>221</v>
      </c>
      <c r="E211" s="19"/>
      <c r="F211" s="140">
        <f>SUM(F212)</f>
        <v>7094</v>
      </c>
    </row>
    <row r="212" spans="1:6" ht="30">
      <c r="A212" s="118" t="s">
        <v>90</v>
      </c>
      <c r="B212" s="12" t="s">
        <v>25</v>
      </c>
      <c r="C212" s="12" t="s">
        <v>16</v>
      </c>
      <c r="D212" s="15" t="s">
        <v>221</v>
      </c>
      <c r="E212" s="15" t="s">
        <v>87</v>
      </c>
      <c r="F212" s="139">
        <v>7094</v>
      </c>
    </row>
    <row r="213" spans="1:6" ht="105">
      <c r="A213" s="142" t="s">
        <v>343</v>
      </c>
      <c r="B213" s="11" t="s">
        <v>25</v>
      </c>
      <c r="C213" s="11" t="s">
        <v>16</v>
      </c>
      <c r="D213" s="19" t="s">
        <v>340</v>
      </c>
      <c r="E213" s="19"/>
      <c r="F213" s="140">
        <f>SUM(F214)</f>
        <v>896</v>
      </c>
    </row>
    <row r="214" spans="1:6" ht="30">
      <c r="A214" s="118" t="s">
        <v>90</v>
      </c>
      <c r="B214" s="12" t="s">
        <v>25</v>
      </c>
      <c r="C214" s="12" t="s">
        <v>16</v>
      </c>
      <c r="D214" s="15" t="s">
        <v>340</v>
      </c>
      <c r="E214" s="15" t="s">
        <v>87</v>
      </c>
      <c r="F214" s="139">
        <v>896</v>
      </c>
    </row>
    <row r="215" spans="1:6" ht="60">
      <c r="A215" s="142" t="s">
        <v>222</v>
      </c>
      <c r="B215" s="11" t="s">
        <v>25</v>
      </c>
      <c r="C215" s="11" t="s">
        <v>16</v>
      </c>
      <c r="D215" s="19" t="s">
        <v>226</v>
      </c>
      <c r="E215" s="19"/>
      <c r="F215" s="140">
        <f>SUM(F216)</f>
        <v>120</v>
      </c>
    </row>
    <row r="216" spans="1:6" ht="45">
      <c r="A216" s="142" t="s">
        <v>223</v>
      </c>
      <c r="B216" s="11" t="s">
        <v>25</v>
      </c>
      <c r="C216" s="11" t="s">
        <v>16</v>
      </c>
      <c r="D216" s="19" t="s">
        <v>227</v>
      </c>
      <c r="E216" s="19"/>
      <c r="F216" s="140">
        <f>SUM(F217)</f>
        <v>120</v>
      </c>
    </row>
    <row r="217" spans="1:6" ht="30">
      <c r="A217" s="142" t="s">
        <v>244</v>
      </c>
      <c r="B217" s="11" t="s">
        <v>25</v>
      </c>
      <c r="C217" s="11" t="s">
        <v>16</v>
      </c>
      <c r="D217" s="19" t="s">
        <v>247</v>
      </c>
      <c r="E217" s="19"/>
      <c r="F217" s="140">
        <f>SUM(F218)</f>
        <v>120</v>
      </c>
    </row>
    <row r="218" spans="1:6" ht="60">
      <c r="A218" s="142" t="s">
        <v>352</v>
      </c>
      <c r="B218" s="11" t="s">
        <v>25</v>
      </c>
      <c r="C218" s="11" t="s">
        <v>16</v>
      </c>
      <c r="D218" s="19" t="s">
        <v>328</v>
      </c>
      <c r="E218" s="19"/>
      <c r="F218" s="140">
        <f>SUM(F219)</f>
        <v>120</v>
      </c>
    </row>
    <row r="219" spans="1:6" ht="30">
      <c r="A219" s="118" t="s">
        <v>90</v>
      </c>
      <c r="B219" s="12" t="s">
        <v>25</v>
      </c>
      <c r="C219" s="12" t="s">
        <v>16</v>
      </c>
      <c r="D219" s="15" t="s">
        <v>328</v>
      </c>
      <c r="E219" s="15" t="s">
        <v>87</v>
      </c>
      <c r="F219" s="139">
        <v>120</v>
      </c>
    </row>
    <row r="220" spans="1:6" ht="15">
      <c r="A220" s="120" t="s">
        <v>30</v>
      </c>
      <c r="B220" s="22" t="s">
        <v>25</v>
      </c>
      <c r="C220" s="22" t="s">
        <v>25</v>
      </c>
      <c r="D220" s="22"/>
      <c r="E220" s="22"/>
      <c r="F220" s="131">
        <f>SUM(F221)</f>
        <v>414.79999999999995</v>
      </c>
    </row>
    <row r="221" spans="1:6" ht="45">
      <c r="A221" s="142" t="s">
        <v>149</v>
      </c>
      <c r="B221" s="19" t="s">
        <v>25</v>
      </c>
      <c r="C221" s="19" t="s">
        <v>25</v>
      </c>
      <c r="D221" s="19" t="s">
        <v>152</v>
      </c>
      <c r="E221" s="19"/>
      <c r="F221" s="131">
        <f>SUM(F222)</f>
        <v>414.79999999999995</v>
      </c>
    </row>
    <row r="222" spans="1:6" ht="30">
      <c r="A222" s="142" t="s">
        <v>230</v>
      </c>
      <c r="B222" s="19" t="s">
        <v>25</v>
      </c>
      <c r="C222" s="19" t="s">
        <v>25</v>
      </c>
      <c r="D222" s="19" t="s">
        <v>153</v>
      </c>
      <c r="E222" s="19"/>
      <c r="F222" s="131">
        <f>SUM(F223,F227)</f>
        <v>414.79999999999995</v>
      </c>
    </row>
    <row r="223" spans="1:6" ht="15">
      <c r="A223" s="142" t="s">
        <v>150</v>
      </c>
      <c r="B223" s="19" t="s">
        <v>25</v>
      </c>
      <c r="C223" s="19" t="s">
        <v>25</v>
      </c>
      <c r="D223" s="19" t="s">
        <v>154</v>
      </c>
      <c r="E223" s="19"/>
      <c r="F223" s="131">
        <f>SUM(F224)</f>
        <v>300.2</v>
      </c>
    </row>
    <row r="224" spans="1:6" ht="30">
      <c r="A224" s="142" t="s">
        <v>231</v>
      </c>
      <c r="B224" s="19" t="s">
        <v>25</v>
      </c>
      <c r="C224" s="19" t="s">
        <v>25</v>
      </c>
      <c r="D224" s="19" t="s">
        <v>232</v>
      </c>
      <c r="E224" s="19"/>
      <c r="F224" s="131">
        <f>SUM(F225)</f>
        <v>300.2</v>
      </c>
    </row>
    <row r="225" spans="1:6" ht="30">
      <c r="A225" s="118" t="s">
        <v>90</v>
      </c>
      <c r="B225" s="15" t="s">
        <v>25</v>
      </c>
      <c r="C225" s="15" t="s">
        <v>25</v>
      </c>
      <c r="D225" s="15" t="s">
        <v>232</v>
      </c>
      <c r="E225" s="12" t="s">
        <v>87</v>
      </c>
      <c r="F225" s="122">
        <v>300.2</v>
      </c>
    </row>
    <row r="226" spans="1:6" ht="30">
      <c r="A226" s="125" t="s">
        <v>316</v>
      </c>
      <c r="B226" s="11" t="s">
        <v>25</v>
      </c>
      <c r="C226" s="11" t="s">
        <v>25</v>
      </c>
      <c r="D226" s="19" t="s">
        <v>318</v>
      </c>
      <c r="E226" s="15"/>
      <c r="F226" s="140">
        <f>SUM(F227)</f>
        <v>114.6</v>
      </c>
    </row>
    <row r="227" spans="1:6" ht="15">
      <c r="A227" s="125" t="s">
        <v>317</v>
      </c>
      <c r="B227" s="11" t="s">
        <v>25</v>
      </c>
      <c r="C227" s="11" t="s">
        <v>25</v>
      </c>
      <c r="D227" s="19" t="s">
        <v>319</v>
      </c>
      <c r="E227" s="15"/>
      <c r="F227" s="140">
        <f>SUM(F228)</f>
        <v>114.6</v>
      </c>
    </row>
    <row r="228" spans="1:6" ht="30">
      <c r="A228" s="118" t="s">
        <v>90</v>
      </c>
      <c r="B228" s="12" t="s">
        <v>25</v>
      </c>
      <c r="C228" s="12" t="s">
        <v>25</v>
      </c>
      <c r="D228" s="19" t="s">
        <v>319</v>
      </c>
      <c r="E228" s="15" t="s">
        <v>87</v>
      </c>
      <c r="F228" s="139">
        <v>114.6</v>
      </c>
    </row>
    <row r="229" spans="1:6" ht="15">
      <c r="A229" s="120" t="s">
        <v>31</v>
      </c>
      <c r="B229" s="22" t="s">
        <v>25</v>
      </c>
      <c r="C229" s="22" t="s">
        <v>32</v>
      </c>
      <c r="D229" s="22"/>
      <c r="E229" s="22"/>
      <c r="F229" s="131">
        <f>SUM(F230,F237)</f>
        <v>361.6</v>
      </c>
    </row>
    <row r="230" spans="1:6" ht="45">
      <c r="A230" s="142" t="s">
        <v>149</v>
      </c>
      <c r="B230" s="11" t="s">
        <v>25</v>
      </c>
      <c r="C230" s="11" t="s">
        <v>32</v>
      </c>
      <c r="D230" s="19" t="s">
        <v>152</v>
      </c>
      <c r="E230" s="12"/>
      <c r="F230" s="131">
        <f>SUM(F231)</f>
        <v>151</v>
      </c>
    </row>
    <row r="231" spans="1:6" ht="30">
      <c r="A231" s="125" t="s">
        <v>198</v>
      </c>
      <c r="B231" s="11" t="s">
        <v>25</v>
      </c>
      <c r="C231" s="11" t="s">
        <v>32</v>
      </c>
      <c r="D231" s="19" t="s">
        <v>201</v>
      </c>
      <c r="E231" s="12"/>
      <c r="F231" s="131">
        <f>SUM(F232)</f>
        <v>151</v>
      </c>
    </row>
    <row r="232" spans="1:6" ht="15">
      <c r="A232" s="142" t="s">
        <v>209</v>
      </c>
      <c r="B232" s="11" t="s">
        <v>25</v>
      </c>
      <c r="C232" s="11" t="s">
        <v>32</v>
      </c>
      <c r="D232" s="19" t="s">
        <v>210</v>
      </c>
      <c r="E232" s="12"/>
      <c r="F232" s="131">
        <f>SUM(F233,F235)</f>
        <v>151</v>
      </c>
    </row>
    <row r="233" spans="1:6" ht="30">
      <c r="A233" s="142" t="s">
        <v>342</v>
      </c>
      <c r="B233" s="11" t="s">
        <v>25</v>
      </c>
      <c r="C233" s="11" t="s">
        <v>32</v>
      </c>
      <c r="D233" s="11" t="s">
        <v>341</v>
      </c>
      <c r="E233" s="11"/>
      <c r="F233" s="131">
        <f>SUM(F234)</f>
        <v>55</v>
      </c>
    </row>
    <row r="234" spans="1:6" ht="30">
      <c r="A234" s="118" t="s">
        <v>90</v>
      </c>
      <c r="B234" s="12" t="s">
        <v>25</v>
      </c>
      <c r="C234" s="12" t="s">
        <v>32</v>
      </c>
      <c r="D234" s="12" t="s">
        <v>341</v>
      </c>
      <c r="E234" s="15" t="s">
        <v>87</v>
      </c>
      <c r="F234" s="122">
        <v>55</v>
      </c>
    </row>
    <row r="235" spans="1:6" ht="45">
      <c r="A235" s="142" t="s">
        <v>212</v>
      </c>
      <c r="B235" s="11" t="s">
        <v>25</v>
      </c>
      <c r="C235" s="11" t="s">
        <v>32</v>
      </c>
      <c r="D235" s="11" t="s">
        <v>213</v>
      </c>
      <c r="E235" s="11"/>
      <c r="F235" s="131">
        <f>SUM(F236)</f>
        <v>96</v>
      </c>
    </row>
    <row r="236" spans="1:6" ht="30">
      <c r="A236" s="118" t="s">
        <v>130</v>
      </c>
      <c r="B236" s="12" t="s">
        <v>25</v>
      </c>
      <c r="C236" s="12" t="s">
        <v>32</v>
      </c>
      <c r="D236" s="12" t="s">
        <v>213</v>
      </c>
      <c r="E236" s="15" t="s">
        <v>83</v>
      </c>
      <c r="F236" s="122">
        <v>96</v>
      </c>
    </row>
    <row r="237" spans="1:6" ht="60">
      <c r="A237" s="142" t="s">
        <v>222</v>
      </c>
      <c r="B237" s="11" t="s">
        <v>25</v>
      </c>
      <c r="C237" s="11" t="s">
        <v>32</v>
      </c>
      <c r="D237" s="19" t="s">
        <v>226</v>
      </c>
      <c r="E237" s="15"/>
      <c r="F237" s="131">
        <f>SUM(F238)</f>
        <v>210.6</v>
      </c>
    </row>
    <row r="238" spans="1:6" ht="45">
      <c r="A238" s="142" t="s">
        <v>223</v>
      </c>
      <c r="B238" s="11" t="s">
        <v>25</v>
      </c>
      <c r="C238" s="11" t="s">
        <v>32</v>
      </c>
      <c r="D238" s="19" t="s">
        <v>227</v>
      </c>
      <c r="E238" s="15"/>
      <c r="F238" s="131">
        <f>SUM(F239)</f>
        <v>210.6</v>
      </c>
    </row>
    <row r="239" spans="1:6" ht="30">
      <c r="A239" s="142" t="s">
        <v>224</v>
      </c>
      <c r="B239" s="11" t="s">
        <v>25</v>
      </c>
      <c r="C239" s="11" t="s">
        <v>32</v>
      </c>
      <c r="D239" s="19" t="s">
        <v>228</v>
      </c>
      <c r="E239" s="15"/>
      <c r="F239" s="131">
        <f>SUM(F240)</f>
        <v>210.6</v>
      </c>
    </row>
    <row r="240" spans="1:6" ht="45">
      <c r="A240" s="88" t="s">
        <v>272</v>
      </c>
      <c r="B240" s="11" t="s">
        <v>25</v>
      </c>
      <c r="C240" s="11" t="s">
        <v>32</v>
      </c>
      <c r="D240" s="96" t="s">
        <v>271</v>
      </c>
      <c r="E240" s="101"/>
      <c r="F240" s="117">
        <f>SUM(F241)</f>
        <v>210.6</v>
      </c>
    </row>
    <row r="241" spans="1:6" ht="30.75" thickBot="1">
      <c r="A241" s="118" t="s">
        <v>130</v>
      </c>
      <c r="B241" s="12" t="s">
        <v>25</v>
      </c>
      <c r="C241" s="12" t="s">
        <v>32</v>
      </c>
      <c r="D241" s="95" t="s">
        <v>271</v>
      </c>
      <c r="E241" s="102">
        <v>200</v>
      </c>
      <c r="F241" s="116">
        <v>210.6</v>
      </c>
    </row>
    <row r="242" spans="1:6" s="48" customFormat="1" ht="17.25" thickTop="1" thickBot="1">
      <c r="A242" s="126" t="s">
        <v>76</v>
      </c>
      <c r="B242" s="8" t="s">
        <v>23</v>
      </c>
      <c r="C242" s="8"/>
      <c r="D242" s="8"/>
      <c r="E242" s="8"/>
      <c r="F242" s="137">
        <f>SUM(F243)</f>
        <v>8772.2999999999993</v>
      </c>
    </row>
    <row r="243" spans="1:6" ht="15.75" thickTop="1">
      <c r="A243" s="171" t="s">
        <v>50</v>
      </c>
      <c r="B243" s="18" t="s">
        <v>23</v>
      </c>
      <c r="C243" s="18" t="s">
        <v>14</v>
      </c>
      <c r="D243" s="18"/>
      <c r="E243" s="18"/>
      <c r="F243" s="172">
        <f>SUM(F244,F251)</f>
        <v>8772.2999999999993</v>
      </c>
    </row>
    <row r="244" spans="1:6" ht="45">
      <c r="A244" s="153" t="s">
        <v>190</v>
      </c>
      <c r="B244" s="19" t="s">
        <v>23</v>
      </c>
      <c r="C244" s="19" t="s">
        <v>14</v>
      </c>
      <c r="D244" s="19" t="s">
        <v>194</v>
      </c>
      <c r="E244" s="19"/>
      <c r="F244" s="131">
        <f>SUM(F245)</f>
        <v>8521.5</v>
      </c>
    </row>
    <row r="245" spans="1:6" ht="30">
      <c r="A245" s="125" t="s">
        <v>191</v>
      </c>
      <c r="B245" s="19" t="s">
        <v>23</v>
      </c>
      <c r="C245" s="19" t="s">
        <v>14</v>
      </c>
      <c r="D245" s="19" t="s">
        <v>195</v>
      </c>
      <c r="E245" s="19"/>
      <c r="F245" s="131">
        <f>SUM(F246)</f>
        <v>8521.5</v>
      </c>
    </row>
    <row r="246" spans="1:6" ht="30">
      <c r="A246" s="142" t="s">
        <v>233</v>
      </c>
      <c r="B246" s="19" t="s">
        <v>23</v>
      </c>
      <c r="C246" s="19" t="s">
        <v>14</v>
      </c>
      <c r="D246" s="19" t="s">
        <v>234</v>
      </c>
      <c r="E246" s="19"/>
      <c r="F246" s="131">
        <f>SUM(F247,F249)</f>
        <v>8521.5</v>
      </c>
    </row>
    <row r="247" spans="1:6" ht="30">
      <c r="A247" s="142" t="s">
        <v>236</v>
      </c>
      <c r="B247" s="19" t="s">
        <v>23</v>
      </c>
      <c r="C247" s="19" t="s">
        <v>14</v>
      </c>
      <c r="D247" s="19" t="s">
        <v>235</v>
      </c>
      <c r="E247" s="19"/>
      <c r="F247" s="131">
        <f>SUM(F248)</f>
        <v>8481.5</v>
      </c>
    </row>
    <row r="248" spans="1:6" ht="30">
      <c r="A248" s="118" t="s">
        <v>90</v>
      </c>
      <c r="B248" s="12" t="s">
        <v>23</v>
      </c>
      <c r="C248" s="12" t="s">
        <v>14</v>
      </c>
      <c r="D248" s="15" t="s">
        <v>235</v>
      </c>
      <c r="E248" s="12" t="s">
        <v>87</v>
      </c>
      <c r="F248" s="122">
        <v>8481.5</v>
      </c>
    </row>
    <row r="249" spans="1:6" ht="15">
      <c r="A249" s="125" t="s">
        <v>307</v>
      </c>
      <c r="B249" s="11" t="s">
        <v>23</v>
      </c>
      <c r="C249" s="11" t="s">
        <v>14</v>
      </c>
      <c r="D249" s="19" t="s">
        <v>306</v>
      </c>
      <c r="E249" s="11"/>
      <c r="F249" s="131">
        <f>SUM(F250)</f>
        <v>40</v>
      </c>
    </row>
    <row r="250" spans="1:6" ht="30">
      <c r="A250" s="118" t="s">
        <v>90</v>
      </c>
      <c r="B250" s="12" t="s">
        <v>23</v>
      </c>
      <c r="C250" s="12" t="s">
        <v>14</v>
      </c>
      <c r="D250" s="15" t="s">
        <v>306</v>
      </c>
      <c r="E250" s="12" t="s">
        <v>87</v>
      </c>
      <c r="F250" s="122">
        <v>40</v>
      </c>
    </row>
    <row r="251" spans="1:6" ht="60">
      <c r="A251" s="142" t="s">
        <v>222</v>
      </c>
      <c r="B251" s="11" t="s">
        <v>23</v>
      </c>
      <c r="C251" s="11" t="s">
        <v>14</v>
      </c>
      <c r="D251" s="19" t="s">
        <v>226</v>
      </c>
      <c r="E251" s="72"/>
      <c r="F251" s="138">
        <f>SUM(F252)</f>
        <v>250.8</v>
      </c>
    </row>
    <row r="252" spans="1:6" ht="45">
      <c r="A252" s="142" t="s">
        <v>223</v>
      </c>
      <c r="B252" s="11" t="s">
        <v>23</v>
      </c>
      <c r="C252" s="11" t="s">
        <v>14</v>
      </c>
      <c r="D252" s="19" t="s">
        <v>227</v>
      </c>
      <c r="E252" s="15"/>
      <c r="F252" s="131">
        <f>SUM(F253)</f>
        <v>250.8</v>
      </c>
    </row>
    <row r="253" spans="1:6" ht="30">
      <c r="A253" s="142" t="s">
        <v>224</v>
      </c>
      <c r="B253" s="11" t="s">
        <v>23</v>
      </c>
      <c r="C253" s="11" t="s">
        <v>14</v>
      </c>
      <c r="D253" s="19" t="s">
        <v>228</v>
      </c>
      <c r="E253" s="15"/>
      <c r="F253" s="131">
        <f>SUM(F254)</f>
        <v>250.8</v>
      </c>
    </row>
    <row r="254" spans="1:6" ht="60">
      <c r="A254" s="147" t="s">
        <v>241</v>
      </c>
      <c r="B254" s="11" t="s">
        <v>23</v>
      </c>
      <c r="C254" s="11" t="s">
        <v>14</v>
      </c>
      <c r="D254" s="19" t="s">
        <v>242</v>
      </c>
      <c r="E254" s="15"/>
      <c r="F254" s="131">
        <f>SUM(F255)</f>
        <v>250.8</v>
      </c>
    </row>
    <row r="255" spans="1:6" ht="30.75" thickBot="1">
      <c r="A255" s="118" t="s">
        <v>90</v>
      </c>
      <c r="B255" s="12" t="s">
        <v>23</v>
      </c>
      <c r="C255" s="12" t="s">
        <v>14</v>
      </c>
      <c r="D255" s="15" t="s">
        <v>242</v>
      </c>
      <c r="E255" s="35" t="s">
        <v>87</v>
      </c>
      <c r="F255" s="148">
        <v>250.8</v>
      </c>
    </row>
    <row r="256" spans="1:6" s="48" customFormat="1" ht="17.25" thickTop="1" thickBot="1">
      <c r="A256" s="126" t="s">
        <v>33</v>
      </c>
      <c r="B256" s="8" t="s">
        <v>34</v>
      </c>
      <c r="C256" s="8"/>
      <c r="D256" s="8"/>
      <c r="E256" s="8"/>
      <c r="F256" s="137">
        <f>SUM(F257,F272,F266)</f>
        <v>4459.1000000000004</v>
      </c>
    </row>
    <row r="257" spans="1:6" ht="15.75" thickTop="1">
      <c r="A257" s="171" t="s">
        <v>51</v>
      </c>
      <c r="B257" s="18" t="s">
        <v>34</v>
      </c>
      <c r="C257" s="18" t="s">
        <v>14</v>
      </c>
      <c r="D257" s="18"/>
      <c r="E257" s="18"/>
      <c r="F257" s="172">
        <f>SUM(F258)</f>
        <v>774.6</v>
      </c>
    </row>
    <row r="258" spans="1:6" ht="90">
      <c r="A258" s="132" t="s">
        <v>100</v>
      </c>
      <c r="B258" s="19" t="s">
        <v>34</v>
      </c>
      <c r="C258" s="19" t="s">
        <v>14</v>
      </c>
      <c r="D258" s="75" t="s">
        <v>110</v>
      </c>
      <c r="E258" s="19"/>
      <c r="F258" s="131">
        <f>SUM(F259)</f>
        <v>774.6</v>
      </c>
    </row>
    <row r="259" spans="1:6" ht="45">
      <c r="A259" s="132" t="s">
        <v>101</v>
      </c>
      <c r="B259" s="19" t="s">
        <v>34</v>
      </c>
      <c r="C259" s="19" t="s">
        <v>14</v>
      </c>
      <c r="D259" s="75" t="s">
        <v>111</v>
      </c>
      <c r="E259" s="19"/>
      <c r="F259" s="131">
        <f>SUM(F260,F263)</f>
        <v>774.6</v>
      </c>
    </row>
    <row r="260" spans="1:6" ht="30">
      <c r="A260" s="132" t="s">
        <v>102</v>
      </c>
      <c r="B260" s="19" t="s">
        <v>34</v>
      </c>
      <c r="C260" s="19" t="s">
        <v>14</v>
      </c>
      <c r="D260" s="75" t="s">
        <v>112</v>
      </c>
      <c r="E260" s="19"/>
      <c r="F260" s="131">
        <f>SUM(F261)</f>
        <v>738</v>
      </c>
    </row>
    <row r="261" spans="1:6" ht="15">
      <c r="A261" s="121" t="s">
        <v>238</v>
      </c>
      <c r="B261" s="19" t="s">
        <v>34</v>
      </c>
      <c r="C261" s="19" t="s">
        <v>14</v>
      </c>
      <c r="D261" s="19" t="s">
        <v>237</v>
      </c>
      <c r="E261" s="19"/>
      <c r="F261" s="131">
        <f>SUM(F262)</f>
        <v>738</v>
      </c>
    </row>
    <row r="262" spans="1:6" ht="30">
      <c r="A262" s="118" t="s">
        <v>85</v>
      </c>
      <c r="B262" s="12" t="s">
        <v>34</v>
      </c>
      <c r="C262" s="12" t="s">
        <v>14</v>
      </c>
      <c r="D262" s="15" t="s">
        <v>237</v>
      </c>
      <c r="E262" s="15" t="s">
        <v>86</v>
      </c>
      <c r="F262" s="122">
        <v>738</v>
      </c>
    </row>
    <row r="263" spans="1:6" ht="30">
      <c r="A263" s="125" t="s">
        <v>103</v>
      </c>
      <c r="B263" s="11" t="s">
        <v>34</v>
      </c>
      <c r="C263" s="11" t="s">
        <v>14</v>
      </c>
      <c r="D263" s="19" t="s">
        <v>113</v>
      </c>
      <c r="E263" s="15"/>
      <c r="F263" s="131">
        <f>SUM(F264)</f>
        <v>36.6</v>
      </c>
    </row>
    <row r="264" spans="1:6" ht="75">
      <c r="A264" s="142" t="s">
        <v>240</v>
      </c>
      <c r="B264" s="11" t="s">
        <v>34</v>
      </c>
      <c r="C264" s="11" t="s">
        <v>14</v>
      </c>
      <c r="D264" s="19" t="s">
        <v>239</v>
      </c>
      <c r="E264" s="19"/>
      <c r="F264" s="131">
        <f>SUM(F265)</f>
        <v>36.6</v>
      </c>
    </row>
    <row r="265" spans="1:6" ht="30">
      <c r="A265" s="118" t="s">
        <v>85</v>
      </c>
      <c r="B265" s="12" t="s">
        <v>34</v>
      </c>
      <c r="C265" s="12" t="s">
        <v>14</v>
      </c>
      <c r="D265" s="15" t="s">
        <v>239</v>
      </c>
      <c r="E265" s="15" t="s">
        <v>86</v>
      </c>
      <c r="F265" s="122">
        <v>36.6</v>
      </c>
    </row>
    <row r="266" spans="1:6" ht="15">
      <c r="A266" s="141" t="s">
        <v>315</v>
      </c>
      <c r="B266" s="10" t="s">
        <v>34</v>
      </c>
      <c r="C266" s="10" t="s">
        <v>16</v>
      </c>
      <c r="D266" s="15"/>
      <c r="E266" s="15"/>
      <c r="F266" s="131">
        <f>SUM(F267)</f>
        <v>291</v>
      </c>
    </row>
    <row r="267" spans="1:6" ht="60">
      <c r="A267" s="142" t="s">
        <v>222</v>
      </c>
      <c r="B267" s="11" t="s">
        <v>34</v>
      </c>
      <c r="C267" s="11" t="s">
        <v>16</v>
      </c>
      <c r="D267" s="19" t="s">
        <v>226</v>
      </c>
      <c r="E267" s="15"/>
      <c r="F267" s="131">
        <f>SUM(F268)</f>
        <v>291</v>
      </c>
    </row>
    <row r="268" spans="1:6" ht="45">
      <c r="A268" s="142" t="s">
        <v>223</v>
      </c>
      <c r="B268" s="11" t="s">
        <v>34</v>
      </c>
      <c r="C268" s="11" t="s">
        <v>16</v>
      </c>
      <c r="D268" s="19" t="s">
        <v>227</v>
      </c>
      <c r="E268" s="15"/>
      <c r="F268" s="131">
        <f>SUM(F269)</f>
        <v>291</v>
      </c>
    </row>
    <row r="269" spans="1:6" ht="30">
      <c r="A269" s="142" t="s">
        <v>244</v>
      </c>
      <c r="B269" s="11" t="s">
        <v>34</v>
      </c>
      <c r="C269" s="11" t="s">
        <v>16</v>
      </c>
      <c r="D269" s="23" t="s">
        <v>247</v>
      </c>
      <c r="E269" s="15"/>
      <c r="F269" s="131">
        <f>SUM(F270)</f>
        <v>291</v>
      </c>
    </row>
    <row r="270" spans="1:6" ht="75">
      <c r="A270" s="125" t="s">
        <v>313</v>
      </c>
      <c r="B270" s="11" t="s">
        <v>34</v>
      </c>
      <c r="C270" s="11" t="s">
        <v>16</v>
      </c>
      <c r="D270" s="23" t="s">
        <v>314</v>
      </c>
      <c r="E270" s="15"/>
      <c r="F270" s="131">
        <f>SUM(F271)</f>
        <v>291</v>
      </c>
    </row>
    <row r="271" spans="1:6" ht="15">
      <c r="A271" s="118" t="s">
        <v>85</v>
      </c>
      <c r="B271" s="12" t="s">
        <v>34</v>
      </c>
      <c r="C271" s="12" t="s">
        <v>16</v>
      </c>
      <c r="D271" s="24" t="s">
        <v>314</v>
      </c>
      <c r="E271" s="15" t="s">
        <v>86</v>
      </c>
      <c r="F271" s="122">
        <v>291</v>
      </c>
    </row>
    <row r="272" spans="1:6" ht="15">
      <c r="A272" s="151" t="s">
        <v>35</v>
      </c>
      <c r="B272" s="21" t="s">
        <v>34</v>
      </c>
      <c r="C272" s="21" t="s">
        <v>20</v>
      </c>
      <c r="D272" s="21"/>
      <c r="E272" s="21"/>
      <c r="F272" s="131">
        <f>SUM(F273)</f>
        <v>3393.5</v>
      </c>
    </row>
    <row r="273" spans="1:6" ht="60">
      <c r="A273" s="142" t="s">
        <v>222</v>
      </c>
      <c r="B273" s="11" t="s">
        <v>34</v>
      </c>
      <c r="C273" s="11" t="s">
        <v>20</v>
      </c>
      <c r="D273" s="19" t="s">
        <v>226</v>
      </c>
      <c r="E273" s="23"/>
      <c r="F273" s="131">
        <f>SUM(F274)</f>
        <v>3393.5</v>
      </c>
    </row>
    <row r="274" spans="1:6" ht="45">
      <c r="A274" s="142" t="s">
        <v>223</v>
      </c>
      <c r="B274" s="11" t="s">
        <v>34</v>
      </c>
      <c r="C274" s="11" t="s">
        <v>20</v>
      </c>
      <c r="D274" s="19" t="s">
        <v>227</v>
      </c>
      <c r="E274" s="23"/>
      <c r="F274" s="131">
        <f>SUM(F275,F278)</f>
        <v>3393.5</v>
      </c>
    </row>
    <row r="275" spans="1:6" ht="30">
      <c r="A275" s="142" t="s">
        <v>243</v>
      </c>
      <c r="B275" s="11" t="s">
        <v>34</v>
      </c>
      <c r="C275" s="11" t="s">
        <v>20</v>
      </c>
      <c r="D275" s="23" t="s">
        <v>246</v>
      </c>
      <c r="E275" s="23"/>
      <c r="F275" s="131">
        <f>SUM(F276)</f>
        <v>2174.5</v>
      </c>
    </row>
    <row r="276" spans="1:6" ht="75">
      <c r="A276" s="142" t="s">
        <v>339</v>
      </c>
      <c r="B276" s="11" t="s">
        <v>34</v>
      </c>
      <c r="C276" s="11" t="s">
        <v>20</v>
      </c>
      <c r="D276" s="23" t="s">
        <v>338</v>
      </c>
      <c r="E276" s="23"/>
      <c r="F276" s="131">
        <f>SUM(F277)</f>
        <v>2174.5</v>
      </c>
    </row>
    <row r="277" spans="1:6" ht="60">
      <c r="A277" s="118" t="s">
        <v>293</v>
      </c>
      <c r="B277" s="11" t="s">
        <v>34</v>
      </c>
      <c r="C277" s="11" t="s">
        <v>20</v>
      </c>
      <c r="D277" s="24" t="s">
        <v>338</v>
      </c>
      <c r="E277" s="15" t="s">
        <v>292</v>
      </c>
      <c r="F277" s="139">
        <v>2174.5</v>
      </c>
    </row>
    <row r="278" spans="1:6" ht="30">
      <c r="A278" s="125" t="s">
        <v>244</v>
      </c>
      <c r="B278" s="11" t="s">
        <v>34</v>
      </c>
      <c r="C278" s="11" t="s">
        <v>20</v>
      </c>
      <c r="D278" s="23" t="s">
        <v>247</v>
      </c>
      <c r="E278" s="15"/>
      <c r="F278" s="179">
        <f>SUM(F279)</f>
        <v>1219</v>
      </c>
    </row>
    <row r="279" spans="1:6" ht="60">
      <c r="A279" s="125" t="s">
        <v>245</v>
      </c>
      <c r="B279" s="11" t="s">
        <v>34</v>
      </c>
      <c r="C279" s="11" t="s">
        <v>20</v>
      </c>
      <c r="D279" s="23" t="s">
        <v>248</v>
      </c>
      <c r="E279" s="15"/>
      <c r="F279" s="140">
        <f>SUM(F280)</f>
        <v>1219</v>
      </c>
    </row>
    <row r="280" spans="1:6" ht="30.75" thickBot="1">
      <c r="A280" s="118" t="s">
        <v>90</v>
      </c>
      <c r="B280" s="24" t="s">
        <v>34</v>
      </c>
      <c r="C280" s="24" t="s">
        <v>20</v>
      </c>
      <c r="D280" s="24" t="s">
        <v>248</v>
      </c>
      <c r="E280" s="15" t="s">
        <v>87</v>
      </c>
      <c r="F280" s="163">
        <v>1219</v>
      </c>
    </row>
    <row r="281" spans="1:6" ht="17.25" thickTop="1" thickBot="1">
      <c r="A281" s="180" t="s">
        <v>36</v>
      </c>
      <c r="B281" s="50" t="s">
        <v>37</v>
      </c>
      <c r="C281" s="50"/>
      <c r="D281" s="50"/>
      <c r="E281" s="50"/>
      <c r="F281" s="181">
        <f>SUM(F282)</f>
        <v>1053</v>
      </c>
    </row>
    <row r="282" spans="1:6" ht="15.75" thickTop="1">
      <c r="A282" s="120" t="s">
        <v>38</v>
      </c>
      <c r="B282" s="22" t="s">
        <v>37</v>
      </c>
      <c r="C282" s="22" t="s">
        <v>14</v>
      </c>
      <c r="D282" s="22"/>
      <c r="E282" s="22"/>
      <c r="F282" s="131">
        <f>SUM(F283)</f>
        <v>1053</v>
      </c>
    </row>
    <row r="283" spans="1:6" ht="75">
      <c r="A283" s="155" t="s">
        <v>249</v>
      </c>
      <c r="B283" s="19" t="s">
        <v>37</v>
      </c>
      <c r="C283" s="19" t="s">
        <v>14</v>
      </c>
      <c r="D283" s="19" t="s">
        <v>253</v>
      </c>
      <c r="E283" s="22"/>
      <c r="F283" s="131">
        <f>SUM(F284)</f>
        <v>1053</v>
      </c>
    </row>
    <row r="284" spans="1:6" ht="60">
      <c r="A284" s="155" t="s">
        <v>250</v>
      </c>
      <c r="B284" s="19" t="s">
        <v>37</v>
      </c>
      <c r="C284" s="19" t="s">
        <v>14</v>
      </c>
      <c r="D284" s="19" t="s">
        <v>254</v>
      </c>
      <c r="E284" s="22"/>
      <c r="F284" s="131">
        <f>SUM(F285)</f>
        <v>1053</v>
      </c>
    </row>
    <row r="285" spans="1:6" ht="45">
      <c r="A285" s="155" t="s">
        <v>251</v>
      </c>
      <c r="B285" s="19" t="s">
        <v>37</v>
      </c>
      <c r="C285" s="19" t="s">
        <v>14</v>
      </c>
      <c r="D285" s="19" t="s">
        <v>255</v>
      </c>
      <c r="E285" s="22"/>
      <c r="F285" s="131">
        <f>SUM(F286,F289,F292)</f>
        <v>1053</v>
      </c>
    </row>
    <row r="286" spans="1:6" ht="15">
      <c r="A286" s="155" t="s">
        <v>252</v>
      </c>
      <c r="B286" s="19" t="s">
        <v>37</v>
      </c>
      <c r="C286" s="19" t="s">
        <v>14</v>
      </c>
      <c r="D286" s="19" t="s">
        <v>256</v>
      </c>
      <c r="E286" s="22"/>
      <c r="F286" s="131">
        <f>SUM(F287:F288)</f>
        <v>728</v>
      </c>
    </row>
    <row r="287" spans="1:6" ht="75">
      <c r="A287" s="118" t="s">
        <v>80</v>
      </c>
      <c r="B287" s="24" t="s">
        <v>37</v>
      </c>
      <c r="C287" s="24" t="s">
        <v>14</v>
      </c>
      <c r="D287" s="15" t="s">
        <v>256</v>
      </c>
      <c r="E287" s="12" t="s">
        <v>82</v>
      </c>
      <c r="F287" s="122">
        <v>200</v>
      </c>
    </row>
    <row r="288" spans="1:6" ht="30">
      <c r="A288" s="118" t="s">
        <v>130</v>
      </c>
      <c r="B288" s="24" t="s">
        <v>37</v>
      </c>
      <c r="C288" s="24" t="s">
        <v>14</v>
      </c>
      <c r="D288" s="15" t="s">
        <v>256</v>
      </c>
      <c r="E288" s="12" t="s">
        <v>83</v>
      </c>
      <c r="F288" s="122">
        <v>528</v>
      </c>
    </row>
    <row r="289" spans="1:6" ht="45">
      <c r="A289" s="142" t="s">
        <v>257</v>
      </c>
      <c r="B289" s="19" t="s">
        <v>37</v>
      </c>
      <c r="C289" s="19" t="s">
        <v>14</v>
      </c>
      <c r="D289" s="19" t="s">
        <v>258</v>
      </c>
      <c r="E289" s="19"/>
      <c r="F289" s="131">
        <f>SUM(F290:F291)</f>
        <v>320</v>
      </c>
    </row>
    <row r="290" spans="1:6" ht="75">
      <c r="A290" s="118" t="s">
        <v>80</v>
      </c>
      <c r="B290" s="15" t="s">
        <v>37</v>
      </c>
      <c r="C290" s="15" t="s">
        <v>14</v>
      </c>
      <c r="D290" s="15" t="s">
        <v>258</v>
      </c>
      <c r="E290" s="14" t="s">
        <v>82</v>
      </c>
      <c r="F290" s="156">
        <v>200</v>
      </c>
    </row>
    <row r="291" spans="1:6" ht="30">
      <c r="A291" s="118" t="s">
        <v>130</v>
      </c>
      <c r="B291" s="15" t="s">
        <v>37</v>
      </c>
      <c r="C291" s="15" t="s">
        <v>14</v>
      </c>
      <c r="D291" s="15" t="s">
        <v>258</v>
      </c>
      <c r="E291" s="14" t="s">
        <v>83</v>
      </c>
      <c r="F291" s="156">
        <v>120</v>
      </c>
    </row>
    <row r="292" spans="1:6" ht="60">
      <c r="A292" s="125" t="s">
        <v>259</v>
      </c>
      <c r="B292" s="19" t="s">
        <v>37</v>
      </c>
      <c r="C292" s="19" t="s">
        <v>14</v>
      </c>
      <c r="D292" s="19" t="s">
        <v>260</v>
      </c>
      <c r="E292" s="14"/>
      <c r="F292" s="149">
        <f>SUM(F293)</f>
        <v>5</v>
      </c>
    </row>
    <row r="293" spans="1:6" ht="30.75" thickBot="1">
      <c r="A293" s="118" t="s">
        <v>130</v>
      </c>
      <c r="B293" s="15" t="s">
        <v>37</v>
      </c>
      <c r="C293" s="15" t="s">
        <v>14</v>
      </c>
      <c r="D293" s="15" t="s">
        <v>260</v>
      </c>
      <c r="E293" s="14" t="s">
        <v>83</v>
      </c>
      <c r="F293" s="156">
        <v>5</v>
      </c>
    </row>
    <row r="294" spans="1:6" ht="17.25" thickTop="1" thickBot="1">
      <c r="A294" s="180" t="s">
        <v>52</v>
      </c>
      <c r="B294" s="50" t="s">
        <v>53</v>
      </c>
      <c r="C294" s="50"/>
      <c r="D294" s="50"/>
      <c r="E294" s="50"/>
      <c r="F294" s="137">
        <f t="shared" ref="F294:F299" si="2">SUM(F295)</f>
        <v>50</v>
      </c>
    </row>
    <row r="295" spans="1:6" ht="15.75" thickTop="1">
      <c r="A295" s="120" t="s">
        <v>54</v>
      </c>
      <c r="B295" s="22" t="s">
        <v>53</v>
      </c>
      <c r="C295" s="22" t="s">
        <v>28</v>
      </c>
      <c r="D295" s="22"/>
      <c r="E295" s="22"/>
      <c r="F295" s="131">
        <f t="shared" si="2"/>
        <v>50</v>
      </c>
    </row>
    <row r="296" spans="1:6" ht="90">
      <c r="A296" s="132" t="s">
        <v>100</v>
      </c>
      <c r="B296" s="19" t="s">
        <v>53</v>
      </c>
      <c r="C296" s="19" t="s">
        <v>28</v>
      </c>
      <c r="D296" s="75" t="s">
        <v>110</v>
      </c>
      <c r="E296" s="19"/>
      <c r="F296" s="131">
        <f t="shared" si="2"/>
        <v>50</v>
      </c>
    </row>
    <row r="297" spans="1:6" ht="45">
      <c r="A297" s="132" t="s">
        <v>101</v>
      </c>
      <c r="B297" s="19" t="s">
        <v>53</v>
      </c>
      <c r="C297" s="19" t="s">
        <v>28</v>
      </c>
      <c r="D297" s="75" t="s">
        <v>111</v>
      </c>
      <c r="E297" s="78"/>
      <c r="F297" s="131">
        <f t="shared" si="2"/>
        <v>50</v>
      </c>
    </row>
    <row r="298" spans="1:6" ht="30">
      <c r="A298" s="132" t="s">
        <v>102</v>
      </c>
      <c r="B298" s="19" t="s">
        <v>53</v>
      </c>
      <c r="C298" s="19" t="s">
        <v>28</v>
      </c>
      <c r="D298" s="75" t="s">
        <v>112</v>
      </c>
      <c r="E298" s="78"/>
      <c r="F298" s="131">
        <f t="shared" si="2"/>
        <v>50</v>
      </c>
    </row>
    <row r="299" spans="1:6" ht="45">
      <c r="A299" s="121" t="s">
        <v>261</v>
      </c>
      <c r="B299" s="19" t="s">
        <v>53</v>
      </c>
      <c r="C299" s="19" t="s">
        <v>28</v>
      </c>
      <c r="D299" s="75" t="s">
        <v>262</v>
      </c>
      <c r="E299" s="78"/>
      <c r="F299" s="131">
        <f t="shared" si="2"/>
        <v>50</v>
      </c>
    </row>
    <row r="300" spans="1:6" ht="30.75" thickBot="1">
      <c r="A300" s="118" t="s">
        <v>81</v>
      </c>
      <c r="B300" s="14" t="s">
        <v>53</v>
      </c>
      <c r="C300" s="14" t="s">
        <v>28</v>
      </c>
      <c r="D300" s="80" t="s">
        <v>262</v>
      </c>
      <c r="E300" s="14" t="s">
        <v>84</v>
      </c>
      <c r="F300" s="122">
        <v>50</v>
      </c>
    </row>
    <row r="301" spans="1:6" ht="33" thickTop="1" thickBot="1">
      <c r="A301" s="180" t="s">
        <v>91</v>
      </c>
      <c r="B301" s="50" t="s">
        <v>18</v>
      </c>
      <c r="C301" s="50"/>
      <c r="D301" s="50"/>
      <c r="E301" s="50"/>
      <c r="F301" s="137">
        <f t="shared" ref="F301:F302" si="3">SUM(F302)</f>
        <v>65.599999999999994</v>
      </c>
    </row>
    <row r="302" spans="1:6" ht="30.75" thickTop="1">
      <c r="A302" s="120" t="s">
        <v>92</v>
      </c>
      <c r="B302" s="22" t="s">
        <v>18</v>
      </c>
      <c r="C302" s="22" t="s">
        <v>14</v>
      </c>
      <c r="D302" s="19"/>
      <c r="E302" s="19"/>
      <c r="F302" s="131">
        <f t="shared" si="3"/>
        <v>65.599999999999994</v>
      </c>
    </row>
    <row r="303" spans="1:6" ht="90">
      <c r="A303" s="132" t="s">
        <v>100</v>
      </c>
      <c r="B303" s="19" t="s">
        <v>18</v>
      </c>
      <c r="C303" s="19" t="s">
        <v>14</v>
      </c>
      <c r="D303" s="19" t="s">
        <v>110</v>
      </c>
      <c r="E303" s="19"/>
      <c r="F303" s="131">
        <f>SUM(F304)</f>
        <v>65.599999999999994</v>
      </c>
    </row>
    <row r="304" spans="1:6" ht="45">
      <c r="A304" s="121" t="s">
        <v>124</v>
      </c>
      <c r="B304" s="19" t="s">
        <v>18</v>
      </c>
      <c r="C304" s="19" t="s">
        <v>14</v>
      </c>
      <c r="D304" s="79" t="s">
        <v>129</v>
      </c>
      <c r="E304" s="79"/>
      <c r="F304" s="131">
        <f>SUM(F305)</f>
        <v>65.599999999999994</v>
      </c>
    </row>
    <row r="305" spans="1:6" ht="30">
      <c r="A305" s="121" t="s">
        <v>125</v>
      </c>
      <c r="B305" s="19" t="s">
        <v>18</v>
      </c>
      <c r="C305" s="19" t="s">
        <v>14</v>
      </c>
      <c r="D305" s="79" t="s">
        <v>127</v>
      </c>
      <c r="E305" s="79"/>
      <c r="F305" s="131">
        <f>SUM(F306)</f>
        <v>65.599999999999994</v>
      </c>
    </row>
    <row r="306" spans="1:6" ht="15">
      <c r="A306" s="121" t="s">
        <v>263</v>
      </c>
      <c r="B306" s="19" t="s">
        <v>18</v>
      </c>
      <c r="C306" s="19" t="s">
        <v>14</v>
      </c>
      <c r="D306" s="79" t="s">
        <v>264</v>
      </c>
      <c r="E306" s="79"/>
      <c r="F306" s="131">
        <f>SUM(F307)</f>
        <v>65.599999999999994</v>
      </c>
    </row>
    <row r="307" spans="1:6" ht="30.75" thickBot="1">
      <c r="A307" s="118" t="s">
        <v>93</v>
      </c>
      <c r="B307" s="35" t="s">
        <v>18</v>
      </c>
      <c r="C307" s="35" t="s">
        <v>14</v>
      </c>
      <c r="D307" s="35" t="s">
        <v>264</v>
      </c>
      <c r="E307" s="35" t="s">
        <v>94</v>
      </c>
      <c r="F307" s="122">
        <v>65.599999999999994</v>
      </c>
    </row>
    <row r="308" spans="1:6" ht="34.5" customHeight="1" thickTop="1" thickBot="1">
      <c r="A308" s="180" t="s">
        <v>327</v>
      </c>
      <c r="B308" s="50" t="s">
        <v>62</v>
      </c>
      <c r="C308" s="50"/>
      <c r="D308" s="50"/>
      <c r="E308" s="50"/>
      <c r="F308" s="137">
        <f>SUM(F309)</f>
        <v>1823</v>
      </c>
    </row>
    <row r="309" spans="1:6" ht="30.75" thickTop="1">
      <c r="A309" s="182" t="s">
        <v>63</v>
      </c>
      <c r="B309" s="51" t="s">
        <v>62</v>
      </c>
      <c r="C309" s="51" t="s">
        <v>14</v>
      </c>
      <c r="D309" s="52"/>
      <c r="E309" s="52"/>
      <c r="F309" s="183">
        <f t="shared" ref="F309:F313" si="4">SUM(F310)</f>
        <v>1823</v>
      </c>
    </row>
    <row r="310" spans="1:6" ht="90">
      <c r="A310" s="132" t="s">
        <v>100</v>
      </c>
      <c r="B310" s="36" t="s">
        <v>62</v>
      </c>
      <c r="C310" s="36" t="s">
        <v>14</v>
      </c>
      <c r="D310" s="19" t="s">
        <v>110</v>
      </c>
      <c r="E310" s="36"/>
      <c r="F310" s="140">
        <f t="shared" si="4"/>
        <v>1823</v>
      </c>
    </row>
    <row r="311" spans="1:6" ht="45">
      <c r="A311" s="121" t="s">
        <v>124</v>
      </c>
      <c r="B311" s="36" t="s">
        <v>62</v>
      </c>
      <c r="C311" s="36" t="s">
        <v>14</v>
      </c>
      <c r="D311" s="79" t="s">
        <v>129</v>
      </c>
      <c r="E311" s="36"/>
      <c r="F311" s="140">
        <f t="shared" si="4"/>
        <v>1823</v>
      </c>
    </row>
    <row r="312" spans="1:6" ht="30">
      <c r="A312" s="121" t="s">
        <v>125</v>
      </c>
      <c r="B312" s="36" t="s">
        <v>62</v>
      </c>
      <c r="C312" s="36" t="s">
        <v>14</v>
      </c>
      <c r="D312" s="79" t="s">
        <v>127</v>
      </c>
      <c r="E312" s="36"/>
      <c r="F312" s="140">
        <f t="shared" si="4"/>
        <v>1823</v>
      </c>
    </row>
    <row r="313" spans="1:6" ht="30">
      <c r="A313" s="142" t="s">
        <v>265</v>
      </c>
      <c r="B313" s="36" t="s">
        <v>62</v>
      </c>
      <c r="C313" s="36" t="s">
        <v>14</v>
      </c>
      <c r="D313" s="36" t="s">
        <v>266</v>
      </c>
      <c r="E313" s="36"/>
      <c r="F313" s="140">
        <f t="shared" si="4"/>
        <v>1823</v>
      </c>
    </row>
    <row r="314" spans="1:6" ht="15.75" thickBot="1">
      <c r="A314" s="118" t="s">
        <v>29</v>
      </c>
      <c r="B314" s="37" t="s">
        <v>62</v>
      </c>
      <c r="C314" s="37" t="s">
        <v>14</v>
      </c>
      <c r="D314" s="37" t="s">
        <v>266</v>
      </c>
      <c r="E314" s="37" t="s">
        <v>88</v>
      </c>
      <c r="F314" s="139">
        <v>1823</v>
      </c>
    </row>
    <row r="315" spans="1:6" ht="20.25" thickTop="1" thickBot="1">
      <c r="A315" s="184" t="s">
        <v>77</v>
      </c>
      <c r="B315" s="53">
        <v>96</v>
      </c>
      <c r="C315" s="53"/>
      <c r="D315" s="53"/>
      <c r="E315" s="53"/>
      <c r="F315" s="185">
        <f>SUM(F11,F97,F104,F111,F148,F167,F242,F256,F281,F294,F301,F308)</f>
        <v>114819.20000000001</v>
      </c>
    </row>
    <row r="316" spans="1:6" ht="19.5" thickTop="1">
      <c r="B316" s="64"/>
      <c r="C316" s="55"/>
    </row>
    <row r="317" spans="1:6" ht="18.75">
      <c r="B317" s="64"/>
      <c r="C317" s="55"/>
    </row>
  </sheetData>
  <mergeCells count="9">
    <mergeCell ref="A1:F1"/>
    <mergeCell ref="A2:F2"/>
    <mergeCell ref="A7:F7"/>
    <mergeCell ref="A5:F5"/>
    <mergeCell ref="A9:A10"/>
    <mergeCell ref="B9:E9"/>
    <mergeCell ref="F9:F10"/>
    <mergeCell ref="A3:F3"/>
    <mergeCell ref="A4:F4"/>
  </mergeCells>
  <pageMargins left="0.59055118110236227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7"/>
  <sheetViews>
    <sheetView tabSelected="1" zoomScaleNormal="100" workbookViewId="0">
      <selection activeCell="A3" sqref="A3:XFD5"/>
    </sheetView>
  </sheetViews>
  <sheetFormatPr defaultRowHeight="12.75"/>
  <cols>
    <col min="1" max="1" width="61.7109375" customWidth="1"/>
    <col min="2" max="2" width="15.7109375" style="92" customWidth="1"/>
    <col min="4" max="4" width="11.85546875" customWidth="1"/>
  </cols>
  <sheetData>
    <row r="1" spans="1:4" ht="15.75">
      <c r="A1" s="199" t="s">
        <v>350</v>
      </c>
      <c r="B1" s="199"/>
      <c r="C1" s="199"/>
      <c r="D1" s="199"/>
    </row>
    <row r="2" spans="1:4" ht="15.75">
      <c r="A2" s="199" t="s">
        <v>302</v>
      </c>
      <c r="B2" s="199"/>
      <c r="C2" s="199"/>
      <c r="D2" s="199"/>
    </row>
    <row r="3" spans="1:4" ht="15.75">
      <c r="A3" s="199" t="s">
        <v>1</v>
      </c>
      <c r="B3" s="199"/>
      <c r="C3" s="199"/>
      <c r="D3" s="199"/>
    </row>
    <row r="4" spans="1:4" ht="15.75">
      <c r="A4" s="199" t="s">
        <v>344</v>
      </c>
      <c r="B4" s="199"/>
      <c r="C4" s="199"/>
      <c r="D4" s="199"/>
    </row>
    <row r="5" spans="1:4" ht="15.75">
      <c r="A5" s="199" t="s">
        <v>348</v>
      </c>
      <c r="B5" s="199"/>
      <c r="C5" s="199"/>
      <c r="D5" s="199"/>
    </row>
    <row r="6" spans="1:4" ht="15.75">
      <c r="A6" s="199"/>
      <c r="B6" s="199"/>
      <c r="C6" s="199"/>
      <c r="D6" s="199"/>
    </row>
    <row r="7" spans="1:4" ht="93.75" customHeight="1">
      <c r="A7" s="201" t="s">
        <v>349</v>
      </c>
      <c r="B7" s="201"/>
      <c r="C7" s="201"/>
      <c r="D7" s="201"/>
    </row>
    <row r="8" spans="1:4" ht="16.5" thickBot="1">
      <c r="A8" s="186"/>
      <c r="B8" s="186"/>
      <c r="C8" s="186"/>
      <c r="D8" s="187" t="s">
        <v>68</v>
      </c>
    </row>
    <row r="9" spans="1:4" ht="19.5" thickBot="1">
      <c r="A9" s="84" t="s">
        <v>282</v>
      </c>
      <c r="B9" s="84" t="s">
        <v>269</v>
      </c>
      <c r="C9" s="85" t="s">
        <v>277</v>
      </c>
      <c r="D9" s="85" t="s">
        <v>278</v>
      </c>
    </row>
    <row r="10" spans="1:4" ht="63">
      <c r="A10" s="105" t="s">
        <v>149</v>
      </c>
      <c r="B10" s="93" t="s">
        <v>152</v>
      </c>
      <c r="C10" s="109"/>
      <c r="D10" s="110">
        <f>SUM(D11,D41)</f>
        <v>61712.9</v>
      </c>
    </row>
    <row r="11" spans="1:4" ht="30">
      <c r="A11" s="86" t="s">
        <v>198</v>
      </c>
      <c r="B11" s="94" t="s">
        <v>201</v>
      </c>
      <c r="C11" s="101"/>
      <c r="D11" s="104">
        <f>SUM(D12,D21,D36)</f>
        <v>61266.1</v>
      </c>
    </row>
    <row r="12" spans="1:4" ht="15">
      <c r="A12" s="87" t="s">
        <v>199</v>
      </c>
      <c r="B12" s="95" t="s">
        <v>202</v>
      </c>
      <c r="C12" s="101"/>
      <c r="D12" s="104">
        <f>SUM(D13,D15,D17,D19)</f>
        <v>20244.599999999999</v>
      </c>
    </row>
    <row r="13" spans="1:4" ht="30">
      <c r="A13" s="88" t="s">
        <v>200</v>
      </c>
      <c r="B13" s="96" t="s">
        <v>203</v>
      </c>
      <c r="C13" s="101"/>
      <c r="D13" s="104">
        <f>SUM(D14)</f>
        <v>8457.6</v>
      </c>
    </row>
    <row r="14" spans="1:4" ht="30">
      <c r="A14" s="118" t="s">
        <v>90</v>
      </c>
      <c r="B14" s="95" t="s">
        <v>203</v>
      </c>
      <c r="C14" s="102">
        <v>600</v>
      </c>
      <c r="D14" s="104">
        <v>8457.6</v>
      </c>
    </row>
    <row r="15" spans="1:4" ht="90">
      <c r="A15" s="88" t="s">
        <v>204</v>
      </c>
      <c r="B15" s="96" t="s">
        <v>205</v>
      </c>
      <c r="C15" s="101"/>
      <c r="D15" s="104">
        <f>SUM(D16)</f>
        <v>56</v>
      </c>
    </row>
    <row r="16" spans="1:4" ht="30">
      <c r="A16" s="118" t="s">
        <v>90</v>
      </c>
      <c r="B16" s="95" t="s">
        <v>205</v>
      </c>
      <c r="C16" s="102">
        <v>600</v>
      </c>
      <c r="D16" s="104">
        <v>56</v>
      </c>
    </row>
    <row r="17" spans="1:4" ht="105">
      <c r="A17" s="142" t="s">
        <v>343</v>
      </c>
      <c r="B17" s="96" t="s">
        <v>206</v>
      </c>
      <c r="C17" s="101"/>
      <c r="D17" s="104">
        <f>SUM(D18)</f>
        <v>11656</v>
      </c>
    </row>
    <row r="18" spans="1:4" ht="30">
      <c r="A18" s="118" t="s">
        <v>90</v>
      </c>
      <c r="B18" s="95" t="s">
        <v>206</v>
      </c>
      <c r="C18" s="102">
        <v>600</v>
      </c>
      <c r="D18" s="104">
        <v>11656</v>
      </c>
    </row>
    <row r="19" spans="1:4" ht="30">
      <c r="A19" s="88" t="s">
        <v>207</v>
      </c>
      <c r="B19" s="96" t="s">
        <v>208</v>
      </c>
      <c r="C19" s="101"/>
      <c r="D19" s="104">
        <f>SUM(D20)</f>
        <v>75</v>
      </c>
    </row>
    <row r="20" spans="1:4" ht="30">
      <c r="A20" s="118" t="s">
        <v>90</v>
      </c>
      <c r="B20" s="95" t="s">
        <v>208</v>
      </c>
      <c r="C20" s="102">
        <v>600</v>
      </c>
      <c r="D20" s="104">
        <v>75</v>
      </c>
    </row>
    <row r="21" spans="1:4" ht="15">
      <c r="A21" s="87" t="s">
        <v>209</v>
      </c>
      <c r="B21" s="95" t="s">
        <v>210</v>
      </c>
      <c r="C21" s="101"/>
      <c r="D21" s="104">
        <f>SUM(D22,D30,D26,D28,D32,D34,D24)</f>
        <v>33031.5</v>
      </c>
    </row>
    <row r="22" spans="1:4" ht="30">
      <c r="A22" s="88" t="s">
        <v>200</v>
      </c>
      <c r="B22" s="96" t="s">
        <v>211</v>
      </c>
      <c r="C22" s="101"/>
      <c r="D22" s="104">
        <f>SUM(D23)</f>
        <v>8584.4</v>
      </c>
    </row>
    <row r="23" spans="1:4" ht="30">
      <c r="A23" s="118" t="s">
        <v>90</v>
      </c>
      <c r="B23" s="95" t="s">
        <v>211</v>
      </c>
      <c r="C23" s="102">
        <v>600</v>
      </c>
      <c r="D23" s="104">
        <v>8584.4</v>
      </c>
    </row>
    <row r="24" spans="1:4" ht="30">
      <c r="A24" s="142" t="s">
        <v>342</v>
      </c>
      <c r="B24" s="96" t="s">
        <v>341</v>
      </c>
      <c r="C24" s="101"/>
      <c r="D24" s="104">
        <f>SUM(D25)</f>
        <v>55</v>
      </c>
    </row>
    <row r="25" spans="1:4" ht="30">
      <c r="A25" s="118" t="s">
        <v>90</v>
      </c>
      <c r="B25" s="95" t="s">
        <v>341</v>
      </c>
      <c r="C25" s="102">
        <v>600</v>
      </c>
      <c r="D25" s="104">
        <v>55</v>
      </c>
    </row>
    <row r="26" spans="1:4" ht="45">
      <c r="A26" s="89" t="s">
        <v>212</v>
      </c>
      <c r="B26" s="96" t="s">
        <v>213</v>
      </c>
      <c r="C26" s="101"/>
      <c r="D26" s="104">
        <f>SUM(D27)</f>
        <v>96</v>
      </c>
    </row>
    <row r="27" spans="1:4" ht="30">
      <c r="A27" s="118" t="s">
        <v>130</v>
      </c>
      <c r="B27" s="95" t="s">
        <v>213</v>
      </c>
      <c r="C27" s="102">
        <v>200</v>
      </c>
      <c r="D27" s="104">
        <v>96</v>
      </c>
    </row>
    <row r="28" spans="1:4" ht="30">
      <c r="A28" s="89" t="s">
        <v>214</v>
      </c>
      <c r="B28" s="96" t="s">
        <v>215</v>
      </c>
      <c r="C28" s="101"/>
      <c r="D28" s="104">
        <f>SUM(D29)</f>
        <v>1555</v>
      </c>
    </row>
    <row r="29" spans="1:4" ht="30">
      <c r="A29" s="118" t="s">
        <v>90</v>
      </c>
      <c r="B29" s="95" t="s">
        <v>215</v>
      </c>
      <c r="C29" s="102">
        <v>600</v>
      </c>
      <c r="D29" s="104">
        <v>1555</v>
      </c>
    </row>
    <row r="30" spans="1:4" ht="45">
      <c r="A30" s="125" t="s">
        <v>311</v>
      </c>
      <c r="B30" s="11" t="s">
        <v>310</v>
      </c>
      <c r="C30" s="15"/>
      <c r="D30" s="191">
        <f>SUM(D31)</f>
        <v>1426.1</v>
      </c>
    </row>
    <row r="31" spans="1:4" ht="30">
      <c r="A31" s="118" t="s">
        <v>90</v>
      </c>
      <c r="B31" s="12" t="s">
        <v>310</v>
      </c>
      <c r="C31" s="15" t="s">
        <v>87</v>
      </c>
      <c r="D31" s="191">
        <v>1426.1</v>
      </c>
    </row>
    <row r="32" spans="1:4" ht="105">
      <c r="A32" s="142" t="s">
        <v>343</v>
      </c>
      <c r="B32" s="96" t="s">
        <v>216</v>
      </c>
      <c r="C32" s="101"/>
      <c r="D32" s="104">
        <f>SUM(D33)</f>
        <v>20848</v>
      </c>
    </row>
    <row r="33" spans="1:4" ht="30">
      <c r="A33" s="118" t="s">
        <v>90</v>
      </c>
      <c r="B33" s="95" t="s">
        <v>216</v>
      </c>
      <c r="C33" s="102">
        <v>600</v>
      </c>
      <c r="D33" s="104">
        <v>20848</v>
      </c>
    </row>
    <row r="34" spans="1:4" ht="45">
      <c r="A34" s="88" t="s">
        <v>217</v>
      </c>
      <c r="B34" s="96" t="s">
        <v>218</v>
      </c>
      <c r="C34" s="101"/>
      <c r="D34" s="104">
        <f>SUM(D35)</f>
        <v>467</v>
      </c>
    </row>
    <row r="35" spans="1:4" ht="30">
      <c r="A35" s="118" t="s">
        <v>90</v>
      </c>
      <c r="B35" s="95" t="s">
        <v>218</v>
      </c>
      <c r="C35" s="102">
        <v>600</v>
      </c>
      <c r="D35" s="104">
        <v>467</v>
      </c>
    </row>
    <row r="36" spans="1:4" ht="15">
      <c r="A36" s="87" t="s">
        <v>219</v>
      </c>
      <c r="B36" s="95" t="s">
        <v>220</v>
      </c>
      <c r="C36" s="101"/>
      <c r="D36" s="104">
        <f>SUM(D37,D39)</f>
        <v>7990</v>
      </c>
    </row>
    <row r="37" spans="1:4" ht="30">
      <c r="A37" s="88" t="s">
        <v>200</v>
      </c>
      <c r="B37" s="96" t="s">
        <v>221</v>
      </c>
      <c r="C37" s="101"/>
      <c r="D37" s="104">
        <f>SUM(D38)</f>
        <v>7094</v>
      </c>
    </row>
    <row r="38" spans="1:4" ht="30">
      <c r="A38" s="118" t="s">
        <v>90</v>
      </c>
      <c r="B38" s="95" t="s">
        <v>221</v>
      </c>
      <c r="C38" s="102">
        <v>600</v>
      </c>
      <c r="D38" s="104">
        <v>7094</v>
      </c>
    </row>
    <row r="39" spans="1:4" ht="105">
      <c r="A39" s="142" t="s">
        <v>343</v>
      </c>
      <c r="B39" s="96" t="s">
        <v>340</v>
      </c>
      <c r="C39" s="101"/>
      <c r="D39" s="191">
        <f>SUM(D40)</f>
        <v>896</v>
      </c>
    </row>
    <row r="40" spans="1:4" ht="30">
      <c r="A40" s="118" t="s">
        <v>90</v>
      </c>
      <c r="B40" s="95" t="s">
        <v>340</v>
      </c>
      <c r="C40" s="102">
        <v>600</v>
      </c>
      <c r="D40" s="191">
        <v>896</v>
      </c>
    </row>
    <row r="41" spans="1:4" ht="30">
      <c r="A41" s="86" t="s">
        <v>230</v>
      </c>
      <c r="B41" s="94" t="s">
        <v>153</v>
      </c>
      <c r="C41" s="101"/>
      <c r="D41" s="104">
        <f>SUM(D42,D49)</f>
        <v>446.79999999999995</v>
      </c>
    </row>
    <row r="42" spans="1:4" ht="15">
      <c r="A42" s="87" t="s">
        <v>150</v>
      </c>
      <c r="B42" s="95" t="s">
        <v>154</v>
      </c>
      <c r="C42" s="101"/>
      <c r="D42" s="104">
        <f>SUM(D43,D45,D47)</f>
        <v>332.2</v>
      </c>
    </row>
    <row r="43" spans="1:4" ht="30">
      <c r="A43" s="88" t="s">
        <v>231</v>
      </c>
      <c r="B43" s="96" t="s">
        <v>232</v>
      </c>
      <c r="C43" s="101"/>
      <c r="D43" s="104">
        <f>SUM(D44)</f>
        <v>300.2</v>
      </c>
    </row>
    <row r="44" spans="1:4" ht="30">
      <c r="A44" s="118" t="s">
        <v>90</v>
      </c>
      <c r="B44" s="95" t="s">
        <v>232</v>
      </c>
      <c r="C44" s="102">
        <v>600</v>
      </c>
      <c r="D44" s="104">
        <v>300.2</v>
      </c>
    </row>
    <row r="45" spans="1:4" ht="45">
      <c r="A45" s="88" t="s">
        <v>268</v>
      </c>
      <c r="B45" s="96" t="s">
        <v>156</v>
      </c>
      <c r="C45" s="101"/>
      <c r="D45" s="104">
        <f>SUM(D46)</f>
        <v>12</v>
      </c>
    </row>
    <row r="46" spans="1:4" ht="30">
      <c r="A46" s="118" t="s">
        <v>90</v>
      </c>
      <c r="B46" s="95" t="s">
        <v>156</v>
      </c>
      <c r="C46" s="102">
        <v>600</v>
      </c>
      <c r="D46" s="104">
        <v>12</v>
      </c>
    </row>
    <row r="47" spans="1:4" ht="30">
      <c r="A47" s="88" t="s">
        <v>151</v>
      </c>
      <c r="B47" s="96" t="s">
        <v>155</v>
      </c>
      <c r="C47" s="101"/>
      <c r="D47" s="104">
        <f>SUM(D48)</f>
        <v>20</v>
      </c>
    </row>
    <row r="48" spans="1:4" ht="30">
      <c r="A48" s="118" t="s">
        <v>90</v>
      </c>
      <c r="B48" s="95" t="s">
        <v>155</v>
      </c>
      <c r="C48" s="102">
        <v>600</v>
      </c>
      <c r="D48" s="104">
        <v>20</v>
      </c>
    </row>
    <row r="49" spans="1:4" ht="30">
      <c r="A49" s="118" t="s">
        <v>316</v>
      </c>
      <c r="B49" s="19" t="s">
        <v>318</v>
      </c>
      <c r="C49" s="15"/>
      <c r="D49" s="191">
        <f>SUM(D50)</f>
        <v>114.6</v>
      </c>
    </row>
    <row r="50" spans="1:4" ht="15">
      <c r="A50" s="125" t="s">
        <v>317</v>
      </c>
      <c r="B50" s="19" t="s">
        <v>319</v>
      </c>
      <c r="C50" s="15"/>
      <c r="D50" s="191">
        <f>SUM(D51)</f>
        <v>114.6</v>
      </c>
    </row>
    <row r="51" spans="1:4" ht="30">
      <c r="A51" s="118" t="s">
        <v>90</v>
      </c>
      <c r="B51" s="19" t="s">
        <v>319</v>
      </c>
      <c r="C51" s="15" t="s">
        <v>87</v>
      </c>
      <c r="D51" s="191">
        <v>114.6</v>
      </c>
    </row>
    <row r="52" spans="1:4" ht="47.25">
      <c r="A52" s="98" t="s">
        <v>190</v>
      </c>
      <c r="B52" s="97" t="s">
        <v>194</v>
      </c>
      <c r="C52" s="107"/>
      <c r="D52" s="108">
        <f>SUM(D53)</f>
        <v>8721.5</v>
      </c>
    </row>
    <row r="53" spans="1:4" ht="45">
      <c r="A53" s="86" t="s">
        <v>191</v>
      </c>
      <c r="B53" s="94" t="s">
        <v>195</v>
      </c>
      <c r="C53" s="101"/>
      <c r="D53" s="104">
        <f>SUM(D54,D59)</f>
        <v>8721.5</v>
      </c>
    </row>
    <row r="54" spans="1:4" ht="30">
      <c r="A54" s="87" t="s">
        <v>233</v>
      </c>
      <c r="B54" s="95" t="s">
        <v>234</v>
      </c>
      <c r="C54" s="101"/>
      <c r="D54" s="104">
        <f>SUM(D55,D57)</f>
        <v>8521.5</v>
      </c>
    </row>
    <row r="55" spans="1:4" ht="30">
      <c r="A55" s="88" t="s">
        <v>236</v>
      </c>
      <c r="B55" s="96" t="s">
        <v>235</v>
      </c>
      <c r="C55" s="101"/>
      <c r="D55" s="104">
        <f>SUM(D56)</f>
        <v>8481.5</v>
      </c>
    </row>
    <row r="56" spans="1:4" ht="30">
      <c r="A56" s="118" t="s">
        <v>90</v>
      </c>
      <c r="B56" s="95" t="s">
        <v>235</v>
      </c>
      <c r="C56" s="102">
        <v>600</v>
      </c>
      <c r="D56" s="104">
        <v>8481.5</v>
      </c>
    </row>
    <row r="57" spans="1:4" ht="15">
      <c r="A57" s="125" t="s">
        <v>307</v>
      </c>
      <c r="B57" s="19" t="s">
        <v>306</v>
      </c>
      <c r="C57" s="11"/>
      <c r="D57" s="190">
        <f>SUM(D58)</f>
        <v>40</v>
      </c>
    </row>
    <row r="58" spans="1:4" ht="30">
      <c r="A58" s="118" t="s">
        <v>90</v>
      </c>
      <c r="B58" s="15" t="s">
        <v>306</v>
      </c>
      <c r="C58" s="12" t="s">
        <v>87</v>
      </c>
      <c r="D58" s="190">
        <v>40</v>
      </c>
    </row>
    <row r="59" spans="1:4" ht="30">
      <c r="A59" s="87" t="s">
        <v>192</v>
      </c>
      <c r="B59" s="95" t="s">
        <v>196</v>
      </c>
      <c r="C59" s="101"/>
      <c r="D59" s="104">
        <f>SUM(D60)</f>
        <v>200</v>
      </c>
    </row>
    <row r="60" spans="1:4" ht="75" customHeight="1">
      <c r="A60" s="88" t="s">
        <v>193</v>
      </c>
      <c r="B60" s="96" t="s">
        <v>197</v>
      </c>
      <c r="C60" s="101"/>
      <c r="D60" s="104">
        <f>SUM(D61)</f>
        <v>200</v>
      </c>
    </row>
    <row r="61" spans="1:4" ht="15">
      <c r="A61" s="118" t="s">
        <v>29</v>
      </c>
      <c r="B61" s="95" t="s">
        <v>197</v>
      </c>
      <c r="C61" s="102">
        <v>500</v>
      </c>
      <c r="D61" s="104">
        <v>200</v>
      </c>
    </row>
    <row r="62" spans="1:4" ht="63">
      <c r="A62" s="119" t="s">
        <v>294</v>
      </c>
      <c r="B62" s="97" t="s">
        <v>298</v>
      </c>
      <c r="C62" s="106"/>
      <c r="D62" s="108">
        <f>SUM(D63)</f>
        <v>40</v>
      </c>
    </row>
    <row r="63" spans="1:4" ht="30">
      <c r="A63" s="120" t="s">
        <v>295</v>
      </c>
      <c r="B63" s="94" t="s">
        <v>299</v>
      </c>
      <c r="C63" s="102"/>
      <c r="D63" s="104">
        <f>SUM(D64)</f>
        <v>40</v>
      </c>
    </row>
    <row r="64" spans="1:4" ht="30">
      <c r="A64" s="121" t="s">
        <v>296</v>
      </c>
      <c r="B64" s="95" t="s">
        <v>300</v>
      </c>
      <c r="C64" s="102"/>
      <c r="D64" s="104">
        <f>SUM(D65,D67)</f>
        <v>40</v>
      </c>
    </row>
    <row r="65" spans="1:4" ht="15">
      <c r="A65" s="121" t="s">
        <v>337</v>
      </c>
      <c r="B65" s="19" t="s">
        <v>336</v>
      </c>
      <c r="C65" s="22"/>
      <c r="D65" s="104">
        <f>SUM(D66)</f>
        <v>30</v>
      </c>
    </row>
    <row r="66" spans="1:4" ht="30">
      <c r="A66" s="118" t="s">
        <v>90</v>
      </c>
      <c r="B66" s="15" t="s">
        <v>336</v>
      </c>
      <c r="C66" s="15" t="s">
        <v>87</v>
      </c>
      <c r="D66" s="104">
        <v>30</v>
      </c>
    </row>
    <row r="67" spans="1:4" ht="30">
      <c r="A67" s="121" t="s">
        <v>297</v>
      </c>
      <c r="B67" s="95" t="s">
        <v>301</v>
      </c>
      <c r="C67" s="102"/>
      <c r="D67" s="104">
        <f>SUM(D68)</f>
        <v>10</v>
      </c>
    </row>
    <row r="68" spans="1:4" ht="30">
      <c r="A68" s="118" t="s">
        <v>90</v>
      </c>
      <c r="B68" s="95" t="s">
        <v>301</v>
      </c>
      <c r="C68" s="102">
        <v>600</v>
      </c>
      <c r="D68" s="104">
        <v>10</v>
      </c>
    </row>
    <row r="69" spans="1:4" ht="78.75">
      <c r="A69" s="99" t="s">
        <v>180</v>
      </c>
      <c r="B69" s="97" t="s">
        <v>184</v>
      </c>
      <c r="C69" s="107"/>
      <c r="D69" s="108">
        <f>SUM(D70)</f>
        <v>1009</v>
      </c>
    </row>
    <row r="70" spans="1:4" ht="45">
      <c r="A70" s="86" t="s">
        <v>181</v>
      </c>
      <c r="B70" s="94" t="s">
        <v>185</v>
      </c>
      <c r="C70" s="101"/>
      <c r="D70" s="104">
        <f>SUM(D71)</f>
        <v>1009</v>
      </c>
    </row>
    <row r="71" spans="1:4" ht="45">
      <c r="A71" s="87" t="s">
        <v>182</v>
      </c>
      <c r="B71" s="95" t="s">
        <v>187</v>
      </c>
      <c r="C71" s="101"/>
      <c r="D71" s="104">
        <f>SUM(D72,D74)</f>
        <v>1009</v>
      </c>
    </row>
    <row r="72" spans="1:4" ht="30">
      <c r="A72" s="88" t="s">
        <v>183</v>
      </c>
      <c r="B72" s="96" t="s">
        <v>188</v>
      </c>
      <c r="C72" s="101"/>
      <c r="D72" s="104">
        <f>SUM(D73)</f>
        <v>347</v>
      </c>
    </row>
    <row r="73" spans="1:4" ht="30">
      <c r="A73" s="118" t="s">
        <v>130</v>
      </c>
      <c r="B73" s="95" t="s">
        <v>188</v>
      </c>
      <c r="C73" s="102">
        <v>200</v>
      </c>
      <c r="D73" s="104">
        <v>347</v>
      </c>
    </row>
    <row r="74" spans="1:4" ht="60">
      <c r="A74" s="88" t="s">
        <v>186</v>
      </c>
      <c r="B74" s="96" t="s">
        <v>189</v>
      </c>
      <c r="C74" s="101"/>
      <c r="D74" s="104">
        <f>SUM(D75)</f>
        <v>662</v>
      </c>
    </row>
    <row r="75" spans="1:4" ht="15">
      <c r="A75" s="118" t="s">
        <v>29</v>
      </c>
      <c r="B75" s="95" t="s">
        <v>189</v>
      </c>
      <c r="C75" s="102">
        <v>500</v>
      </c>
      <c r="D75" s="104">
        <v>662</v>
      </c>
    </row>
    <row r="76" spans="1:4" ht="78.75">
      <c r="A76" s="99" t="s">
        <v>158</v>
      </c>
      <c r="B76" s="97" t="s">
        <v>163</v>
      </c>
      <c r="C76" s="107"/>
      <c r="D76" s="108">
        <f>SUM(D77,D85)</f>
        <v>12622.7</v>
      </c>
    </row>
    <row r="77" spans="1:4" ht="60">
      <c r="A77" s="86" t="s">
        <v>173</v>
      </c>
      <c r="B77" s="94" t="s">
        <v>164</v>
      </c>
      <c r="C77" s="101"/>
      <c r="D77" s="104">
        <f>SUM(D78)</f>
        <v>9549</v>
      </c>
    </row>
    <row r="78" spans="1:4" ht="45">
      <c r="A78" s="87" t="s">
        <v>174</v>
      </c>
      <c r="B78" s="95" t="s">
        <v>165</v>
      </c>
      <c r="C78" s="101"/>
      <c r="D78" s="104">
        <f>SUM(D79,D81,D83)</f>
        <v>9549</v>
      </c>
    </row>
    <row r="79" spans="1:4" ht="45">
      <c r="A79" s="88" t="s">
        <v>176</v>
      </c>
      <c r="B79" s="96" t="s">
        <v>177</v>
      </c>
      <c r="C79" s="101"/>
      <c r="D79" s="104">
        <f>SUM(D80)</f>
        <v>4334.8999999999996</v>
      </c>
    </row>
    <row r="80" spans="1:4" ht="30">
      <c r="A80" s="118" t="s">
        <v>130</v>
      </c>
      <c r="B80" s="95" t="s">
        <v>177</v>
      </c>
      <c r="C80" s="102">
        <v>200</v>
      </c>
      <c r="D80" s="104">
        <v>4334.8999999999996</v>
      </c>
    </row>
    <row r="81" spans="1:4" ht="60" customHeight="1">
      <c r="A81" s="89" t="s">
        <v>178</v>
      </c>
      <c r="B81" s="96" t="s">
        <v>179</v>
      </c>
      <c r="C81" s="101"/>
      <c r="D81" s="104">
        <f>SUM(D82)</f>
        <v>5162</v>
      </c>
    </row>
    <row r="82" spans="1:4" ht="30">
      <c r="A82" s="118" t="s">
        <v>130</v>
      </c>
      <c r="B82" s="95" t="s">
        <v>179</v>
      </c>
      <c r="C82" s="102">
        <v>200</v>
      </c>
      <c r="D82" s="104">
        <v>5162</v>
      </c>
    </row>
    <row r="83" spans="1:4" ht="75">
      <c r="A83" s="125" t="s">
        <v>312</v>
      </c>
      <c r="B83" s="19" t="s">
        <v>305</v>
      </c>
      <c r="C83" s="15"/>
      <c r="D83" s="190">
        <f>SUM(D84)</f>
        <v>52.1</v>
      </c>
    </row>
    <row r="84" spans="1:4" ht="30">
      <c r="A84" s="118" t="s">
        <v>130</v>
      </c>
      <c r="B84" s="15" t="s">
        <v>305</v>
      </c>
      <c r="C84" s="15" t="s">
        <v>83</v>
      </c>
      <c r="D84" s="190">
        <v>52.1</v>
      </c>
    </row>
    <row r="85" spans="1:4" ht="45">
      <c r="A85" s="86" t="s">
        <v>159</v>
      </c>
      <c r="B85" s="94" t="s">
        <v>175</v>
      </c>
      <c r="C85" s="101"/>
      <c r="D85" s="104">
        <f>SUM(D86)</f>
        <v>3073.7</v>
      </c>
    </row>
    <row r="86" spans="1:4" ht="45">
      <c r="A86" s="87" t="s">
        <v>160</v>
      </c>
      <c r="B86" s="95" t="s">
        <v>166</v>
      </c>
      <c r="C86" s="101"/>
      <c r="D86" s="104">
        <f>SUM(D87,D89,D91,D95,D93)</f>
        <v>3073.7</v>
      </c>
    </row>
    <row r="87" spans="1:4" ht="60">
      <c r="A87" s="89" t="s">
        <v>161</v>
      </c>
      <c r="B87" s="96" t="s">
        <v>284</v>
      </c>
      <c r="C87" s="101"/>
      <c r="D87" s="104">
        <f>SUM(D88)</f>
        <v>427</v>
      </c>
    </row>
    <row r="88" spans="1:4" ht="30">
      <c r="A88" s="118" t="s">
        <v>130</v>
      </c>
      <c r="B88" s="95" t="s">
        <v>284</v>
      </c>
      <c r="C88" s="102">
        <v>200</v>
      </c>
      <c r="D88" s="104">
        <v>427</v>
      </c>
    </row>
    <row r="89" spans="1:4" ht="75">
      <c r="A89" s="88" t="s">
        <v>279</v>
      </c>
      <c r="B89" s="96" t="s">
        <v>285</v>
      </c>
      <c r="C89" s="101"/>
      <c r="D89" s="104">
        <f>SUM(D90)</f>
        <v>75</v>
      </c>
    </row>
    <row r="90" spans="1:4" ht="30">
      <c r="A90" s="118" t="s">
        <v>130</v>
      </c>
      <c r="B90" s="95" t="s">
        <v>285</v>
      </c>
      <c r="C90" s="102">
        <v>200</v>
      </c>
      <c r="D90" s="104">
        <v>75</v>
      </c>
    </row>
    <row r="91" spans="1:4" ht="45">
      <c r="A91" s="88" t="s">
        <v>169</v>
      </c>
      <c r="B91" s="96" t="s">
        <v>286</v>
      </c>
      <c r="C91" s="101"/>
      <c r="D91" s="104">
        <f>SUM(D92)</f>
        <v>2348</v>
      </c>
    </row>
    <row r="92" spans="1:4" ht="15">
      <c r="A92" s="118" t="s">
        <v>81</v>
      </c>
      <c r="B92" s="95" t="s">
        <v>286</v>
      </c>
      <c r="C92" s="102">
        <v>800</v>
      </c>
      <c r="D92" s="104">
        <v>2348</v>
      </c>
    </row>
    <row r="93" spans="1:4" ht="60">
      <c r="A93" s="125" t="s">
        <v>304</v>
      </c>
      <c r="B93" s="68" t="s">
        <v>303</v>
      </c>
      <c r="C93" s="15"/>
      <c r="D93" s="190">
        <f>SUM(D94)</f>
        <v>23.7</v>
      </c>
    </row>
    <row r="94" spans="1:4" ht="15">
      <c r="A94" s="118" t="s">
        <v>81</v>
      </c>
      <c r="B94" s="20" t="s">
        <v>303</v>
      </c>
      <c r="C94" s="15" t="s">
        <v>84</v>
      </c>
      <c r="D94" s="190">
        <v>23.7</v>
      </c>
    </row>
    <row r="95" spans="1:4" ht="45">
      <c r="A95" s="88" t="s">
        <v>171</v>
      </c>
      <c r="B95" s="96" t="s">
        <v>287</v>
      </c>
      <c r="C95" s="101"/>
      <c r="D95" s="104">
        <f>SUM(D96)</f>
        <v>200</v>
      </c>
    </row>
    <row r="96" spans="1:4" ht="15">
      <c r="A96" s="118" t="s">
        <v>81</v>
      </c>
      <c r="B96" s="95" t="s">
        <v>287</v>
      </c>
      <c r="C96" s="102">
        <v>800</v>
      </c>
      <c r="D96" s="104">
        <v>200</v>
      </c>
    </row>
    <row r="97" spans="1:4" ht="110.25">
      <c r="A97" s="99" t="s">
        <v>100</v>
      </c>
      <c r="B97" s="97" t="s">
        <v>110</v>
      </c>
      <c r="C97" s="107"/>
      <c r="D97" s="108">
        <f>SUM(D98,D128,D134,D142)</f>
        <v>22709.7</v>
      </c>
    </row>
    <row r="98" spans="1:4" ht="45">
      <c r="A98" s="86" t="s">
        <v>101</v>
      </c>
      <c r="B98" s="94" t="s">
        <v>111</v>
      </c>
      <c r="C98" s="101"/>
      <c r="D98" s="104">
        <f>SUM(D99,D108,D125)</f>
        <v>16851.800000000003</v>
      </c>
    </row>
    <row r="99" spans="1:4" ht="30">
      <c r="A99" s="87" t="s">
        <v>102</v>
      </c>
      <c r="B99" s="95" t="s">
        <v>112</v>
      </c>
      <c r="C99" s="101"/>
      <c r="D99" s="104">
        <f>SUM(D100,D104,D106)</f>
        <v>14809.1</v>
      </c>
    </row>
    <row r="100" spans="1:4" ht="30">
      <c r="A100" s="88" t="s">
        <v>270</v>
      </c>
      <c r="B100" s="96" t="s">
        <v>99</v>
      </c>
      <c r="C100" s="101"/>
      <c r="D100" s="104">
        <f>SUM(D101:D103)</f>
        <v>14021.1</v>
      </c>
    </row>
    <row r="101" spans="1:4" ht="60">
      <c r="A101" s="118" t="s">
        <v>80</v>
      </c>
      <c r="B101" s="95" t="s">
        <v>99</v>
      </c>
      <c r="C101" s="102">
        <v>100</v>
      </c>
      <c r="D101" s="104">
        <v>11103.9</v>
      </c>
    </row>
    <row r="102" spans="1:4" ht="30">
      <c r="A102" s="118" t="s">
        <v>130</v>
      </c>
      <c r="B102" s="95" t="s">
        <v>99</v>
      </c>
      <c r="C102" s="102">
        <v>200</v>
      </c>
      <c r="D102" s="104">
        <v>2763.3</v>
      </c>
    </row>
    <row r="103" spans="1:4" ht="15">
      <c r="A103" s="118" t="s">
        <v>81</v>
      </c>
      <c r="B103" s="95" t="s">
        <v>99</v>
      </c>
      <c r="C103" s="102">
        <v>800</v>
      </c>
      <c r="D103" s="104">
        <v>153.9</v>
      </c>
    </row>
    <row r="104" spans="1:4" ht="30">
      <c r="A104" s="88" t="s">
        <v>261</v>
      </c>
      <c r="B104" s="96" t="s">
        <v>262</v>
      </c>
      <c r="C104" s="101"/>
      <c r="D104" s="104">
        <f>SUM(D105)</f>
        <v>50</v>
      </c>
    </row>
    <row r="105" spans="1:4" ht="15">
      <c r="A105" s="118" t="s">
        <v>81</v>
      </c>
      <c r="B105" s="95" t="s">
        <v>262</v>
      </c>
      <c r="C105" s="102">
        <v>800</v>
      </c>
      <c r="D105" s="104">
        <v>50</v>
      </c>
    </row>
    <row r="106" spans="1:4" ht="15">
      <c r="A106" s="88" t="s">
        <v>238</v>
      </c>
      <c r="B106" s="96" t="s">
        <v>237</v>
      </c>
      <c r="C106" s="101"/>
      <c r="D106" s="104">
        <f>SUM(D107)</f>
        <v>738</v>
      </c>
    </row>
    <row r="107" spans="1:4" ht="15">
      <c r="A107" s="118" t="s">
        <v>85</v>
      </c>
      <c r="B107" s="95" t="s">
        <v>237</v>
      </c>
      <c r="C107" s="102">
        <v>300</v>
      </c>
      <c r="D107" s="104">
        <v>738</v>
      </c>
    </row>
    <row r="108" spans="1:4" ht="30">
      <c r="A108" s="87" t="s">
        <v>103</v>
      </c>
      <c r="B108" s="95" t="s">
        <v>113</v>
      </c>
      <c r="C108" s="101"/>
      <c r="D108" s="104">
        <f>SUM(D109,D111,D113,D115,D118,D121,D123)</f>
        <v>790.7</v>
      </c>
    </row>
    <row r="109" spans="1:4" ht="75">
      <c r="A109" s="89" t="s">
        <v>240</v>
      </c>
      <c r="B109" s="96" t="s">
        <v>239</v>
      </c>
      <c r="C109" s="101"/>
      <c r="D109" s="104">
        <f>SUM(D110)</f>
        <v>36.6</v>
      </c>
    </row>
    <row r="110" spans="1:4" ht="15">
      <c r="A110" s="118" t="s">
        <v>85</v>
      </c>
      <c r="B110" s="95" t="s">
        <v>239</v>
      </c>
      <c r="C110" s="102">
        <v>300</v>
      </c>
      <c r="D110" s="104">
        <v>36.6</v>
      </c>
    </row>
    <row r="111" spans="1:4" ht="120">
      <c r="A111" s="88" t="s">
        <v>114</v>
      </c>
      <c r="B111" s="96" t="s">
        <v>115</v>
      </c>
      <c r="C111" s="101"/>
      <c r="D111" s="104">
        <f>SUM(D112)</f>
        <v>1</v>
      </c>
    </row>
    <row r="112" spans="1:4" ht="30">
      <c r="A112" s="118" t="s">
        <v>130</v>
      </c>
      <c r="B112" s="95" t="s">
        <v>115</v>
      </c>
      <c r="C112" s="102">
        <v>200</v>
      </c>
      <c r="D112" s="104">
        <v>1</v>
      </c>
    </row>
    <row r="113" spans="1:4" ht="45">
      <c r="A113" s="90" t="s">
        <v>116</v>
      </c>
      <c r="B113" s="96" t="s">
        <v>117</v>
      </c>
      <c r="C113" s="101"/>
      <c r="D113" s="104">
        <f>SUM(D114)</f>
        <v>1</v>
      </c>
    </row>
    <row r="114" spans="1:4" ht="60">
      <c r="A114" s="118" t="s">
        <v>80</v>
      </c>
      <c r="B114" s="95" t="s">
        <v>117</v>
      </c>
      <c r="C114" s="102">
        <v>100</v>
      </c>
      <c r="D114" s="104">
        <v>1</v>
      </c>
    </row>
    <row r="115" spans="1:4" ht="45">
      <c r="A115" s="89" t="s">
        <v>118</v>
      </c>
      <c r="B115" s="96" t="s">
        <v>119</v>
      </c>
      <c r="C115" s="101"/>
      <c r="D115" s="104">
        <f>SUM(D116:D117)</f>
        <v>256</v>
      </c>
    </row>
    <row r="116" spans="1:4" ht="60">
      <c r="A116" s="118" t="s">
        <v>80</v>
      </c>
      <c r="B116" s="95" t="s">
        <v>119</v>
      </c>
      <c r="C116" s="102">
        <v>100</v>
      </c>
      <c r="D116" s="104">
        <v>228</v>
      </c>
    </row>
    <row r="117" spans="1:4" ht="30">
      <c r="A117" s="118" t="s">
        <v>130</v>
      </c>
      <c r="B117" s="95" t="s">
        <v>119</v>
      </c>
      <c r="C117" s="102">
        <v>200</v>
      </c>
      <c r="D117" s="104">
        <v>28</v>
      </c>
    </row>
    <row r="118" spans="1:4" ht="45">
      <c r="A118" s="88" t="s">
        <v>120</v>
      </c>
      <c r="B118" s="96" t="s">
        <v>121</v>
      </c>
      <c r="C118" s="101"/>
      <c r="D118" s="104">
        <f>SUM(D119:D120)</f>
        <v>41</v>
      </c>
    </row>
    <row r="119" spans="1:4" ht="60">
      <c r="A119" s="118" t="s">
        <v>80</v>
      </c>
      <c r="B119" s="95" t="s">
        <v>121</v>
      </c>
      <c r="C119" s="102">
        <v>100</v>
      </c>
      <c r="D119" s="104">
        <v>17</v>
      </c>
    </row>
    <row r="120" spans="1:4" ht="30">
      <c r="A120" s="118" t="s">
        <v>130</v>
      </c>
      <c r="B120" s="95" t="s">
        <v>121</v>
      </c>
      <c r="C120" s="102">
        <v>200</v>
      </c>
      <c r="D120" s="104">
        <v>24</v>
      </c>
    </row>
    <row r="121" spans="1:4" ht="60">
      <c r="A121" s="88" t="s">
        <v>122</v>
      </c>
      <c r="B121" s="96" t="s">
        <v>123</v>
      </c>
      <c r="C121" s="101"/>
      <c r="D121" s="104">
        <f>SUM(D122)</f>
        <v>8</v>
      </c>
    </row>
    <row r="122" spans="1:4" ht="30">
      <c r="A122" s="118" t="s">
        <v>130</v>
      </c>
      <c r="B122" s="95" t="s">
        <v>123</v>
      </c>
      <c r="C122" s="102">
        <v>200</v>
      </c>
      <c r="D122" s="104">
        <v>8</v>
      </c>
    </row>
    <row r="123" spans="1:4" ht="45">
      <c r="A123" s="88" t="s">
        <v>104</v>
      </c>
      <c r="B123" s="96" t="s">
        <v>147</v>
      </c>
      <c r="C123" s="101"/>
      <c r="D123" s="104">
        <f>SUM(D124)</f>
        <v>447.1</v>
      </c>
    </row>
    <row r="124" spans="1:4" ht="15">
      <c r="A124" s="118" t="s">
        <v>29</v>
      </c>
      <c r="B124" s="95" t="s">
        <v>147</v>
      </c>
      <c r="C124" s="102">
        <v>500</v>
      </c>
      <c r="D124" s="104">
        <v>447.1</v>
      </c>
    </row>
    <row r="125" spans="1:4" ht="30">
      <c r="A125" s="125" t="s">
        <v>333</v>
      </c>
      <c r="B125" s="11" t="s">
        <v>331</v>
      </c>
      <c r="C125" s="12"/>
      <c r="D125" s="191">
        <f>SUM(D126)</f>
        <v>1252</v>
      </c>
    </row>
    <row r="126" spans="1:4" ht="30">
      <c r="A126" s="189" t="s">
        <v>334</v>
      </c>
      <c r="B126" s="11" t="s">
        <v>332</v>
      </c>
      <c r="C126" s="12"/>
      <c r="D126" s="191">
        <f>SUM(D127)</f>
        <v>1252</v>
      </c>
    </row>
    <row r="127" spans="1:4" ht="30">
      <c r="A127" s="118" t="s">
        <v>89</v>
      </c>
      <c r="B127" s="12" t="s">
        <v>332</v>
      </c>
      <c r="C127" s="12" t="s">
        <v>83</v>
      </c>
      <c r="D127" s="191">
        <v>1252</v>
      </c>
    </row>
    <row r="128" spans="1:4" ht="30">
      <c r="A128" s="86" t="s">
        <v>131</v>
      </c>
      <c r="B128" s="94" t="s">
        <v>135</v>
      </c>
      <c r="C128" s="101"/>
      <c r="D128" s="104">
        <f>SUM(D130,D132)</f>
        <v>2890.2999999999997</v>
      </c>
    </row>
    <row r="129" spans="1:4" ht="30">
      <c r="A129" s="87" t="s">
        <v>132</v>
      </c>
      <c r="B129" s="95" t="s">
        <v>134</v>
      </c>
      <c r="C129" s="101"/>
      <c r="D129" s="104">
        <f>SUM(D130,D132)</f>
        <v>2890.2999999999997</v>
      </c>
    </row>
    <row r="130" spans="1:4" ht="15">
      <c r="A130" s="88" t="s">
        <v>133</v>
      </c>
      <c r="B130" s="96" t="s">
        <v>136</v>
      </c>
      <c r="C130" s="101"/>
      <c r="D130" s="104">
        <f>SUM(D131:D131)</f>
        <v>682.6</v>
      </c>
    </row>
    <row r="131" spans="1:4" ht="60">
      <c r="A131" s="118" t="s">
        <v>80</v>
      </c>
      <c r="B131" s="95" t="s">
        <v>136</v>
      </c>
      <c r="C131" s="102">
        <v>100</v>
      </c>
      <c r="D131" s="104">
        <v>682.6</v>
      </c>
    </row>
    <row r="132" spans="1:4" ht="60">
      <c r="A132" s="88" t="s">
        <v>267</v>
      </c>
      <c r="B132" s="96" t="s">
        <v>157</v>
      </c>
      <c r="C132" s="101"/>
      <c r="D132" s="104">
        <f>SUM(D133)</f>
        <v>2207.6999999999998</v>
      </c>
    </row>
    <row r="133" spans="1:4" ht="60">
      <c r="A133" s="118" t="s">
        <v>80</v>
      </c>
      <c r="B133" s="95" t="s">
        <v>157</v>
      </c>
      <c r="C133" s="102">
        <v>100</v>
      </c>
      <c r="D133" s="104">
        <v>2207.6999999999998</v>
      </c>
    </row>
    <row r="134" spans="1:4" ht="45">
      <c r="A134" s="86" t="s">
        <v>124</v>
      </c>
      <c r="B134" s="94" t="s">
        <v>129</v>
      </c>
      <c r="C134" s="101"/>
      <c r="D134" s="104">
        <f>SUM(D135)</f>
        <v>2653.6</v>
      </c>
    </row>
    <row r="135" spans="1:4" ht="30">
      <c r="A135" s="87" t="s">
        <v>125</v>
      </c>
      <c r="B135" s="95" t="s">
        <v>127</v>
      </c>
      <c r="C135" s="101"/>
      <c r="D135" s="104">
        <f>SUM(D136,D138,D140)</f>
        <v>2653.6</v>
      </c>
    </row>
    <row r="136" spans="1:4" ht="75">
      <c r="A136" s="89" t="s">
        <v>126</v>
      </c>
      <c r="B136" s="96" t="s">
        <v>128</v>
      </c>
      <c r="C136" s="101"/>
      <c r="D136" s="104">
        <f>SUM(D137)</f>
        <v>765</v>
      </c>
    </row>
    <row r="137" spans="1:4" ht="30">
      <c r="A137" s="118" t="s">
        <v>130</v>
      </c>
      <c r="B137" s="95" t="s">
        <v>128</v>
      </c>
      <c r="C137" s="102">
        <v>200</v>
      </c>
      <c r="D137" s="104">
        <v>765</v>
      </c>
    </row>
    <row r="138" spans="1:4" ht="15">
      <c r="A138" s="88" t="s">
        <v>263</v>
      </c>
      <c r="B138" s="96" t="s">
        <v>264</v>
      </c>
      <c r="C138" s="101"/>
      <c r="D138" s="104">
        <f>SUM(D139)</f>
        <v>65.599999999999994</v>
      </c>
    </row>
    <row r="139" spans="1:4" ht="15">
      <c r="A139" s="118" t="s">
        <v>93</v>
      </c>
      <c r="B139" s="95" t="s">
        <v>264</v>
      </c>
      <c r="C139" s="102">
        <v>700</v>
      </c>
      <c r="D139" s="104">
        <v>65.599999999999994</v>
      </c>
    </row>
    <row r="140" spans="1:4" ht="30">
      <c r="A140" s="88" t="s">
        <v>265</v>
      </c>
      <c r="B140" s="96" t="s">
        <v>266</v>
      </c>
      <c r="C140" s="101"/>
      <c r="D140" s="104">
        <f>SUM(D141)</f>
        <v>1823</v>
      </c>
    </row>
    <row r="141" spans="1:4" ht="15">
      <c r="A141" s="118" t="s">
        <v>29</v>
      </c>
      <c r="B141" s="95" t="s">
        <v>266</v>
      </c>
      <c r="C141" s="102">
        <v>500</v>
      </c>
      <c r="D141" s="104">
        <v>1823</v>
      </c>
    </row>
    <row r="142" spans="1:4" ht="45">
      <c r="A142" s="86" t="s">
        <v>280</v>
      </c>
      <c r="B142" s="94" t="s">
        <v>142</v>
      </c>
      <c r="C142" s="101"/>
      <c r="D142" s="104">
        <f>SUM(D143)</f>
        <v>314</v>
      </c>
    </row>
    <row r="143" spans="1:4" ht="45">
      <c r="A143" s="87" t="s">
        <v>281</v>
      </c>
      <c r="B143" s="95" t="s">
        <v>143</v>
      </c>
      <c r="C143" s="101"/>
      <c r="D143" s="104">
        <f>SUM(D144,D146,D148)</f>
        <v>314</v>
      </c>
    </row>
    <row r="144" spans="1:4" ht="30">
      <c r="A144" s="88" t="s">
        <v>139</v>
      </c>
      <c r="B144" s="96" t="s">
        <v>144</v>
      </c>
      <c r="C144" s="101"/>
      <c r="D144" s="104">
        <f>SUM(D145)</f>
        <v>80</v>
      </c>
    </row>
    <row r="145" spans="1:4" ht="30">
      <c r="A145" s="118" t="s">
        <v>130</v>
      </c>
      <c r="B145" s="95" t="s">
        <v>144</v>
      </c>
      <c r="C145" s="102">
        <v>200</v>
      </c>
      <c r="D145" s="104">
        <v>80</v>
      </c>
    </row>
    <row r="146" spans="1:4" ht="60">
      <c r="A146" s="88" t="s">
        <v>140</v>
      </c>
      <c r="B146" s="96" t="s">
        <v>145</v>
      </c>
      <c r="C146" s="101"/>
      <c r="D146" s="104">
        <f>SUM(D147)</f>
        <v>84</v>
      </c>
    </row>
    <row r="147" spans="1:4" ht="30">
      <c r="A147" s="118" t="s">
        <v>130</v>
      </c>
      <c r="B147" s="95" t="s">
        <v>145</v>
      </c>
      <c r="C147" s="102">
        <v>200</v>
      </c>
      <c r="D147" s="104">
        <v>84</v>
      </c>
    </row>
    <row r="148" spans="1:4" ht="30">
      <c r="A148" s="88" t="s">
        <v>141</v>
      </c>
      <c r="B148" s="96" t="s">
        <v>146</v>
      </c>
      <c r="C148" s="101"/>
      <c r="D148" s="104">
        <f>SUM(D149:D149)</f>
        <v>150</v>
      </c>
    </row>
    <row r="149" spans="1:4" ht="30">
      <c r="A149" s="118" t="s">
        <v>130</v>
      </c>
      <c r="B149" s="95" t="s">
        <v>146</v>
      </c>
      <c r="C149" s="102">
        <v>200</v>
      </c>
      <c r="D149" s="104">
        <v>150</v>
      </c>
    </row>
    <row r="150" spans="1:4" ht="63">
      <c r="A150" s="99" t="s">
        <v>283</v>
      </c>
      <c r="B150" s="97" t="s">
        <v>226</v>
      </c>
      <c r="C150" s="107"/>
      <c r="D150" s="108">
        <f>SUM(D151)</f>
        <v>4801.8999999999996</v>
      </c>
    </row>
    <row r="151" spans="1:4" ht="45">
      <c r="A151" s="86" t="s">
        <v>223</v>
      </c>
      <c r="B151" s="94" t="s">
        <v>227</v>
      </c>
      <c r="C151" s="101"/>
      <c r="D151" s="104">
        <f>SUM(D152,D155,D162)</f>
        <v>4801.8999999999996</v>
      </c>
    </row>
    <row r="152" spans="1:4" ht="30">
      <c r="A152" s="87" t="s">
        <v>243</v>
      </c>
      <c r="B152" s="95" t="s">
        <v>246</v>
      </c>
      <c r="C152" s="101"/>
      <c r="D152" s="104">
        <f>SUM(D153)</f>
        <v>2174.5</v>
      </c>
    </row>
    <row r="153" spans="1:4" ht="75">
      <c r="A153" s="142" t="s">
        <v>339</v>
      </c>
      <c r="B153" s="100" t="s">
        <v>338</v>
      </c>
      <c r="C153" s="101"/>
      <c r="D153" s="104">
        <f>SUM(D154)</f>
        <v>2174.5</v>
      </c>
    </row>
    <row r="154" spans="1:4" ht="60">
      <c r="A154" s="118" t="s">
        <v>293</v>
      </c>
      <c r="B154" s="103" t="s">
        <v>338</v>
      </c>
      <c r="C154" s="102">
        <v>400</v>
      </c>
      <c r="D154" s="104">
        <v>2174.5</v>
      </c>
    </row>
    <row r="155" spans="1:4" ht="30">
      <c r="A155" s="87" t="s">
        <v>244</v>
      </c>
      <c r="B155" s="95" t="s">
        <v>247</v>
      </c>
      <c r="C155" s="101"/>
      <c r="D155" s="104">
        <f>SUM(D156,D158,D160)</f>
        <v>1730</v>
      </c>
    </row>
    <row r="156" spans="1:4" ht="60">
      <c r="A156" s="88" t="s">
        <v>245</v>
      </c>
      <c r="B156" s="96" t="s">
        <v>248</v>
      </c>
      <c r="C156" s="101"/>
      <c r="D156" s="104">
        <f>SUM(D157)</f>
        <v>1219</v>
      </c>
    </row>
    <row r="157" spans="1:4" ht="30">
      <c r="A157" s="118" t="s">
        <v>90</v>
      </c>
      <c r="B157" s="95" t="s">
        <v>248</v>
      </c>
      <c r="C157" s="102">
        <v>600</v>
      </c>
      <c r="D157" s="104">
        <v>1219</v>
      </c>
    </row>
    <row r="158" spans="1:4" ht="75">
      <c r="A158" s="125" t="s">
        <v>313</v>
      </c>
      <c r="B158" s="23" t="s">
        <v>314</v>
      </c>
      <c r="C158" s="15"/>
      <c r="D158" s="190">
        <f>SUM(D159)</f>
        <v>291</v>
      </c>
    </row>
    <row r="159" spans="1:4" ht="15">
      <c r="A159" s="118" t="s">
        <v>85</v>
      </c>
      <c r="B159" s="24" t="s">
        <v>314</v>
      </c>
      <c r="C159" s="15" t="s">
        <v>86</v>
      </c>
      <c r="D159" s="190">
        <v>291</v>
      </c>
    </row>
    <row r="160" spans="1:4" ht="60">
      <c r="A160" s="142" t="s">
        <v>352</v>
      </c>
      <c r="B160" s="19" t="s">
        <v>328</v>
      </c>
      <c r="C160" s="19"/>
      <c r="D160" s="191">
        <f>SUM(D161)</f>
        <v>220</v>
      </c>
    </row>
    <row r="161" spans="1:4" ht="30">
      <c r="A161" s="118" t="s">
        <v>90</v>
      </c>
      <c r="B161" s="15" t="s">
        <v>328</v>
      </c>
      <c r="C161" s="15" t="s">
        <v>87</v>
      </c>
      <c r="D161" s="191">
        <v>220</v>
      </c>
    </row>
    <row r="162" spans="1:4" ht="30">
      <c r="A162" s="87" t="s">
        <v>224</v>
      </c>
      <c r="B162" s="95" t="s">
        <v>228</v>
      </c>
      <c r="C162" s="101"/>
      <c r="D162" s="104">
        <f>SUM(D163,D165,D167)</f>
        <v>897.4</v>
      </c>
    </row>
    <row r="163" spans="1:4" ht="60">
      <c r="A163" s="88" t="s">
        <v>241</v>
      </c>
      <c r="B163" s="96" t="s">
        <v>242</v>
      </c>
      <c r="C163" s="101"/>
      <c r="D163" s="104">
        <f>SUM(D164)</f>
        <v>250.8</v>
      </c>
    </row>
    <row r="164" spans="1:4" ht="30">
      <c r="A164" s="118" t="s">
        <v>90</v>
      </c>
      <c r="B164" s="95" t="s">
        <v>242</v>
      </c>
      <c r="C164" s="102">
        <v>600</v>
      </c>
      <c r="D164" s="104">
        <v>250.8</v>
      </c>
    </row>
    <row r="165" spans="1:4" ht="45">
      <c r="A165" s="88" t="s">
        <v>225</v>
      </c>
      <c r="B165" s="96" t="s">
        <v>229</v>
      </c>
      <c r="C165" s="101"/>
      <c r="D165" s="104">
        <f>SUM(D166)</f>
        <v>436</v>
      </c>
    </row>
    <row r="166" spans="1:4" ht="30">
      <c r="A166" s="118" t="s">
        <v>90</v>
      </c>
      <c r="B166" s="95" t="s">
        <v>229</v>
      </c>
      <c r="C166" s="102">
        <v>600</v>
      </c>
      <c r="D166" s="104">
        <v>436</v>
      </c>
    </row>
    <row r="167" spans="1:4" ht="45">
      <c r="A167" s="88" t="s">
        <v>272</v>
      </c>
      <c r="B167" s="96" t="s">
        <v>271</v>
      </c>
      <c r="C167" s="101"/>
      <c r="D167" s="104">
        <f>SUM(D168)</f>
        <v>210.6</v>
      </c>
    </row>
    <row r="168" spans="1:4" ht="30">
      <c r="A168" s="118" t="s">
        <v>130</v>
      </c>
      <c r="B168" s="95" t="s">
        <v>271</v>
      </c>
      <c r="C168" s="102">
        <v>200</v>
      </c>
      <c r="D168" s="104">
        <v>210.6</v>
      </c>
    </row>
    <row r="169" spans="1:4" ht="94.5">
      <c r="A169" s="99" t="s">
        <v>249</v>
      </c>
      <c r="B169" s="97" t="s">
        <v>253</v>
      </c>
      <c r="C169" s="107"/>
      <c r="D169" s="108">
        <f>SUM(D170)</f>
        <v>1053</v>
      </c>
    </row>
    <row r="170" spans="1:4" ht="60">
      <c r="A170" s="86" t="s">
        <v>250</v>
      </c>
      <c r="B170" s="94" t="s">
        <v>254</v>
      </c>
      <c r="C170" s="101"/>
      <c r="D170" s="104">
        <f>SUM(D171)</f>
        <v>1053</v>
      </c>
    </row>
    <row r="171" spans="1:4" ht="45">
      <c r="A171" s="91" t="s">
        <v>251</v>
      </c>
      <c r="B171" s="95" t="s">
        <v>255</v>
      </c>
      <c r="C171" s="101"/>
      <c r="D171" s="104">
        <f>SUM(D172,D175,D178)</f>
        <v>1053</v>
      </c>
    </row>
    <row r="172" spans="1:4" ht="15">
      <c r="A172" s="90" t="s">
        <v>252</v>
      </c>
      <c r="B172" s="96" t="s">
        <v>256</v>
      </c>
      <c r="C172" s="101"/>
      <c r="D172" s="104">
        <f>SUM(D173:D174)</f>
        <v>728</v>
      </c>
    </row>
    <row r="173" spans="1:4" ht="60">
      <c r="A173" s="118" t="s">
        <v>80</v>
      </c>
      <c r="B173" s="95" t="s">
        <v>256</v>
      </c>
      <c r="C173" s="102">
        <v>100</v>
      </c>
      <c r="D173" s="104">
        <v>200</v>
      </c>
    </row>
    <row r="174" spans="1:4" ht="30">
      <c r="A174" s="118" t="s">
        <v>130</v>
      </c>
      <c r="B174" s="95" t="s">
        <v>256</v>
      </c>
      <c r="C174" s="102">
        <v>200</v>
      </c>
      <c r="D174" s="104">
        <v>528</v>
      </c>
    </row>
    <row r="175" spans="1:4" ht="30">
      <c r="A175" s="90" t="s">
        <v>257</v>
      </c>
      <c r="B175" s="96" t="s">
        <v>258</v>
      </c>
      <c r="C175" s="101"/>
      <c r="D175" s="104">
        <f>SUM(D176:D177)</f>
        <v>320</v>
      </c>
    </row>
    <row r="176" spans="1:4" ht="60">
      <c r="A176" s="118" t="s">
        <v>80</v>
      </c>
      <c r="B176" s="95" t="s">
        <v>258</v>
      </c>
      <c r="C176" s="102">
        <v>100</v>
      </c>
      <c r="D176" s="104">
        <v>200</v>
      </c>
    </row>
    <row r="177" spans="1:4" ht="30">
      <c r="A177" s="118" t="s">
        <v>130</v>
      </c>
      <c r="B177" s="95" t="s">
        <v>258</v>
      </c>
      <c r="C177" s="102">
        <v>200</v>
      </c>
      <c r="D177" s="104">
        <v>120</v>
      </c>
    </row>
    <row r="178" spans="1:4" ht="45">
      <c r="A178" s="90" t="s">
        <v>259</v>
      </c>
      <c r="B178" s="96" t="s">
        <v>260</v>
      </c>
      <c r="C178" s="101"/>
      <c r="D178" s="104">
        <f>SUM(D179)</f>
        <v>5</v>
      </c>
    </row>
    <row r="179" spans="1:4" ht="30">
      <c r="A179" s="118" t="s">
        <v>130</v>
      </c>
      <c r="B179" s="95" t="s">
        <v>260</v>
      </c>
      <c r="C179" s="102">
        <v>200</v>
      </c>
      <c r="D179" s="104">
        <v>5</v>
      </c>
    </row>
    <row r="180" spans="1:4" ht="15.75">
      <c r="A180" s="99" t="s">
        <v>96</v>
      </c>
      <c r="B180" s="97" t="s">
        <v>273</v>
      </c>
      <c r="C180" s="107"/>
      <c r="D180" s="108">
        <f>SUM(D181)</f>
        <v>862.2</v>
      </c>
    </row>
    <row r="181" spans="1:4" ht="30">
      <c r="A181" s="88" t="s">
        <v>97</v>
      </c>
      <c r="B181" s="96" t="s">
        <v>274</v>
      </c>
      <c r="C181" s="101"/>
      <c r="D181" s="104">
        <f>SUM(D182)</f>
        <v>862.2</v>
      </c>
    </row>
    <row r="182" spans="1:4" ht="60">
      <c r="A182" s="118" t="s">
        <v>80</v>
      </c>
      <c r="B182" s="95" t="s">
        <v>274</v>
      </c>
      <c r="C182" s="102">
        <v>100</v>
      </c>
      <c r="D182" s="104">
        <v>862.2</v>
      </c>
    </row>
    <row r="183" spans="1:4" ht="15.75">
      <c r="A183" s="194" t="s">
        <v>324</v>
      </c>
      <c r="B183" s="195" t="s">
        <v>322</v>
      </c>
      <c r="C183" s="30"/>
      <c r="D183" s="124">
        <f>SUM(D184)</f>
        <v>482.09999999999997</v>
      </c>
    </row>
    <row r="184" spans="1:4" ht="30">
      <c r="A184" s="132" t="s">
        <v>97</v>
      </c>
      <c r="B184" s="19" t="s">
        <v>323</v>
      </c>
      <c r="C184" s="11"/>
      <c r="D184" s="190">
        <f>SUM(D185:D186)</f>
        <v>482.09999999999997</v>
      </c>
    </row>
    <row r="185" spans="1:4" ht="60">
      <c r="A185" s="118" t="s">
        <v>80</v>
      </c>
      <c r="B185" s="15" t="s">
        <v>323</v>
      </c>
      <c r="C185" s="12" t="s">
        <v>82</v>
      </c>
      <c r="D185" s="190">
        <v>467.7</v>
      </c>
    </row>
    <row r="186" spans="1:4" ht="30">
      <c r="A186" s="118" t="s">
        <v>130</v>
      </c>
      <c r="B186" s="15" t="s">
        <v>323</v>
      </c>
      <c r="C186" s="12" t="s">
        <v>83</v>
      </c>
      <c r="D186" s="190">
        <v>14.4</v>
      </c>
    </row>
    <row r="187" spans="1:4" ht="15.75">
      <c r="A187" s="99" t="s">
        <v>98</v>
      </c>
      <c r="B187" s="97" t="s">
        <v>275</v>
      </c>
      <c r="C187" s="107"/>
      <c r="D187" s="108">
        <f>SUM(D188)</f>
        <v>380.20000000000005</v>
      </c>
    </row>
    <row r="188" spans="1:4" ht="30">
      <c r="A188" s="88" t="s">
        <v>97</v>
      </c>
      <c r="B188" s="96" t="s">
        <v>276</v>
      </c>
      <c r="C188" s="101"/>
      <c r="D188" s="104">
        <f>SUM(D189:D190)</f>
        <v>380.20000000000005</v>
      </c>
    </row>
    <row r="189" spans="1:4" ht="60">
      <c r="A189" s="118" t="s">
        <v>80</v>
      </c>
      <c r="B189" s="95" t="s">
        <v>276</v>
      </c>
      <c r="C189" s="102">
        <v>100</v>
      </c>
      <c r="D189" s="122">
        <v>268.3</v>
      </c>
    </row>
    <row r="190" spans="1:4" ht="30">
      <c r="A190" s="118" t="s">
        <v>130</v>
      </c>
      <c r="B190" s="95" t="s">
        <v>276</v>
      </c>
      <c r="C190" s="102">
        <v>200</v>
      </c>
      <c r="D190" s="122">
        <v>111.9</v>
      </c>
    </row>
    <row r="191" spans="1:4" ht="31.5">
      <c r="A191" s="123" t="s">
        <v>288</v>
      </c>
      <c r="B191" s="97" t="s">
        <v>289</v>
      </c>
      <c r="C191" s="106"/>
      <c r="D191" s="124">
        <f>SUM(D192)</f>
        <v>424</v>
      </c>
    </row>
    <row r="192" spans="1:4" ht="15">
      <c r="A192" s="125" t="s">
        <v>290</v>
      </c>
      <c r="B192" s="96" t="s">
        <v>105</v>
      </c>
      <c r="C192" s="101"/>
      <c r="D192" s="104">
        <f>SUM(D193,D195)</f>
        <v>424</v>
      </c>
    </row>
    <row r="193" spans="1:4" ht="15">
      <c r="A193" s="88" t="s">
        <v>106</v>
      </c>
      <c r="B193" s="96" t="s">
        <v>107</v>
      </c>
      <c r="C193" s="101"/>
      <c r="D193" s="104">
        <f>SUM(D194)</f>
        <v>200</v>
      </c>
    </row>
    <row r="194" spans="1:4" ht="15">
      <c r="A194" s="118" t="s">
        <v>81</v>
      </c>
      <c r="B194" s="95" t="s">
        <v>107</v>
      </c>
      <c r="C194" s="102">
        <v>800</v>
      </c>
      <c r="D194" s="104">
        <v>200</v>
      </c>
    </row>
    <row r="195" spans="1:4" ht="45">
      <c r="A195" s="88" t="s">
        <v>108</v>
      </c>
      <c r="B195" s="96" t="s">
        <v>109</v>
      </c>
      <c r="C195" s="101"/>
      <c r="D195" s="104">
        <f>SUM(D196)</f>
        <v>224</v>
      </c>
    </row>
    <row r="196" spans="1:4" ht="15">
      <c r="A196" s="118" t="s">
        <v>81</v>
      </c>
      <c r="B196" s="95" t="s">
        <v>109</v>
      </c>
      <c r="C196" s="102">
        <v>800</v>
      </c>
      <c r="D196" s="104">
        <v>224</v>
      </c>
    </row>
    <row r="197" spans="1:4" ht="19.5" thickBot="1">
      <c r="A197" s="111" t="s">
        <v>291</v>
      </c>
      <c r="B197" s="112"/>
      <c r="C197" s="113"/>
      <c r="D197" s="114">
        <f>SUM(D10,D52,D69,D76,D97,D150,D169,D180,D187,D191,D62,D183)</f>
        <v>114819.19999999998</v>
      </c>
    </row>
  </sheetData>
  <mergeCells count="7">
    <mergeCell ref="A2:D2"/>
    <mergeCell ref="A1:D1"/>
    <mergeCell ref="A7:D7"/>
    <mergeCell ref="A6:D6"/>
    <mergeCell ref="A4:D4"/>
    <mergeCell ref="A3:D3"/>
    <mergeCell ref="A5:D5"/>
  </mergeCells>
  <pageMargins left="0.59055118110236227" right="0.19685039370078741" top="0.19685039370078741" bottom="0.19685039370078741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</vt:lpstr>
      <vt:lpstr>отрасли </vt:lpstr>
      <vt:lpstr>ЦС</vt:lpstr>
      <vt:lpstr>получатели!Заголовки_для_печати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гог</cp:lastModifiedBy>
  <cp:lastPrinted>2016-11-01T06:27:44Z</cp:lastPrinted>
  <dcterms:created xsi:type="dcterms:W3CDTF">2012-12-11T08:33:08Z</dcterms:created>
  <dcterms:modified xsi:type="dcterms:W3CDTF">2016-12-18T17:35:54Z</dcterms:modified>
</cp:coreProperties>
</file>