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1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'!$8:$9</definedName>
  </definedNames>
  <calcPr calcId="125725"/>
</workbook>
</file>

<file path=xl/calcChain.xml><?xml version="1.0" encoding="utf-8"?>
<calcChain xmlns="http://schemas.openxmlformats.org/spreadsheetml/2006/main">
  <c r="G353" i="4"/>
  <c r="G352" s="1"/>
  <c r="G351" s="1"/>
  <c r="G350" s="1"/>
  <c r="G334"/>
  <c r="G333" s="1"/>
  <c r="G74"/>
  <c r="G73" s="1"/>
  <c r="G72" s="1"/>
  <c r="G62"/>
  <c r="G61" s="1"/>
  <c r="G60" s="1"/>
  <c r="F318" i="2"/>
  <c r="F317" s="1"/>
  <c r="F316" s="1"/>
  <c r="F315" s="1"/>
  <c r="F251" l="1"/>
  <c r="F250" s="1"/>
  <c r="F112"/>
  <c r="F111" s="1"/>
  <c r="F113"/>
  <c r="F94"/>
  <c r="F93" s="1"/>
  <c r="D51" i="3"/>
  <c r="D50" s="1"/>
  <c r="D29"/>
  <c r="D200"/>
  <c r="D197"/>
  <c r="D184"/>
  <c r="D170"/>
  <c r="D169" s="1"/>
  <c r="D147"/>
  <c r="D73"/>
  <c r="D35"/>
  <c r="F92" i="2" l="1"/>
  <c r="F245"/>
  <c r="F244" s="1"/>
  <c r="F243" s="1"/>
  <c r="F242" s="1"/>
  <c r="F338"/>
  <c r="F341"/>
  <c r="F323"/>
  <c r="F322" s="1"/>
  <c r="F108"/>
  <c r="F220"/>
  <c r="F184"/>
  <c r="G182" i="4" l="1"/>
  <c r="G179" l="1"/>
  <c r="G267"/>
  <c r="G172"/>
  <c r="G171" s="1"/>
  <c r="G170" s="1"/>
  <c r="G169" s="1"/>
  <c r="G168" s="1"/>
  <c r="G303" l="1"/>
  <c r="G328"/>
  <c r="G327" s="1"/>
  <c r="G326" s="1"/>
  <c r="D20" i="3"/>
  <c r="F202" i="2"/>
  <c r="F201" s="1"/>
  <c r="F200" s="1"/>
  <c r="F199" s="1"/>
  <c r="G285" i="4"/>
  <c r="G284" s="1"/>
  <c r="G283" s="1"/>
  <c r="G282" s="1"/>
  <c r="D42" i="3"/>
  <c r="D24"/>
  <c r="F63" i="2"/>
  <c r="F270"/>
  <c r="F269" s="1"/>
  <c r="G325" i="4" l="1"/>
  <c r="G387" l="1"/>
  <c r="D45" i="3"/>
  <c r="F333" i="2"/>
  <c r="F332" s="1"/>
  <c r="F331" s="1"/>
  <c r="G91" i="4"/>
  <c r="F330" i="2" l="1"/>
  <c r="G365" i="4"/>
  <c r="G364" s="1"/>
  <c r="G363" s="1"/>
  <c r="G362" l="1"/>
  <c r="G361" s="1"/>
  <c r="G360" s="1"/>
  <c r="G111"/>
  <c r="G110" s="1"/>
  <c r="D105" i="3" l="1"/>
  <c r="D104" s="1"/>
  <c r="D93"/>
  <c r="D40"/>
  <c r="D22"/>
  <c r="F48" i="2"/>
  <c r="F176"/>
  <c r="F265"/>
  <c r="F256"/>
  <c r="G124" i="4"/>
  <c r="G129"/>
  <c r="G128" s="1"/>
  <c r="G337"/>
  <c r="G336" s="1"/>
  <c r="F236" i="2"/>
  <c r="F155"/>
  <c r="F154" s="1"/>
  <c r="F107"/>
  <c r="F106" s="1"/>
  <c r="F105" s="1"/>
  <c r="F104" s="1"/>
  <c r="G319" i="4" l="1"/>
  <c r="G98" l="1"/>
  <c r="G97" s="1"/>
  <c r="D111" i="3" l="1"/>
  <c r="F214" i="2"/>
  <c r="F140"/>
  <c r="G297" i="4"/>
  <c r="G83" l="1"/>
  <c r="F267" i="2"/>
  <c r="F264" s="1"/>
  <c r="G126" i="4"/>
  <c r="G123" s="1"/>
  <c r="G122" s="1"/>
  <c r="D56" i="3"/>
  <c r="D179"/>
  <c r="D175"/>
  <c r="D84"/>
  <c r="D83" s="1"/>
  <c r="D82" s="1"/>
  <c r="D59"/>
  <c r="D58" s="1"/>
  <c r="G163" i="4"/>
  <c r="F309" i="2"/>
  <c r="F263" l="1"/>
  <c r="F307"/>
  <c r="F306" s="1"/>
  <c r="F259"/>
  <c r="F258" s="1"/>
  <c r="F126"/>
  <c r="F125" s="1"/>
  <c r="F124" s="1"/>
  <c r="F123" s="1"/>
  <c r="F119"/>
  <c r="F118" s="1"/>
  <c r="F117" s="1"/>
  <c r="F116" s="1"/>
  <c r="F115" s="1"/>
  <c r="G340" i="4"/>
  <c r="G339" s="1"/>
  <c r="G332" s="1"/>
  <c r="G246"/>
  <c r="G245" s="1"/>
  <c r="G244" s="1"/>
  <c r="G243" s="1"/>
  <c r="F103" i="2" l="1"/>
  <c r="G331" i="4"/>
  <c r="G330" s="1"/>
  <c r="G239"/>
  <c r="G238" s="1"/>
  <c r="G237" s="1"/>
  <c r="G236" s="1"/>
  <c r="G235" s="1"/>
  <c r="G234" s="1"/>
  <c r="G161" l="1"/>
  <c r="G160" s="1"/>
  <c r="F238" i="2" l="1"/>
  <c r="G321" i="4" l="1"/>
  <c r="D102" i="3" l="1"/>
  <c r="F152" i="2"/>
  <c r="G95" i="4"/>
  <c r="D188" i="3" l="1"/>
  <c r="D139"/>
  <c r="F79" i="2"/>
  <c r="G221" i="4"/>
  <c r="G220" s="1"/>
  <c r="G219" s="1"/>
  <c r="G402"/>
  <c r="G401" s="1"/>
  <c r="G400" s="1"/>
  <c r="G399" s="1"/>
  <c r="G398" s="1"/>
  <c r="G397" s="1"/>
  <c r="G394"/>
  <c r="G392"/>
  <c r="G386"/>
  <c r="G385" s="1"/>
  <c r="G379"/>
  <c r="G378" s="1"/>
  <c r="G377" s="1"/>
  <c r="G376" s="1"/>
  <c r="G375" s="1"/>
  <c r="G374" s="1"/>
  <c r="G372"/>
  <c r="G371" s="1"/>
  <c r="G370" s="1"/>
  <c r="G369" s="1"/>
  <c r="G368" s="1"/>
  <c r="G367" s="1"/>
  <c r="G358"/>
  <c r="G357" s="1"/>
  <c r="G356" s="1"/>
  <c r="G355" s="1"/>
  <c r="G346"/>
  <c r="G345" s="1"/>
  <c r="G344" s="1"/>
  <c r="G343" s="1"/>
  <c r="G342" s="1"/>
  <c r="G323"/>
  <c r="G317"/>
  <c r="G311"/>
  <c r="G310" s="1"/>
  <c r="G308"/>
  <c r="G307" s="1"/>
  <c r="G301"/>
  <c r="G299"/>
  <c r="G295"/>
  <c r="G293"/>
  <c r="G291"/>
  <c r="G280"/>
  <c r="G278"/>
  <c r="G276"/>
  <c r="G274"/>
  <c r="G265"/>
  <c r="G259"/>
  <c r="G258" s="1"/>
  <c r="G257" s="1"/>
  <c r="G256" s="1"/>
  <c r="G255" s="1"/>
  <c r="G251"/>
  <c r="G250" s="1"/>
  <c r="G249" s="1"/>
  <c r="G248" s="1"/>
  <c r="G232"/>
  <c r="G231" s="1"/>
  <c r="G230" s="1"/>
  <c r="G229" s="1"/>
  <c r="G228" s="1"/>
  <c r="G227" s="1"/>
  <c r="G225"/>
  <c r="G224" s="1"/>
  <c r="G223" s="1"/>
  <c r="G216"/>
  <c r="G214"/>
  <c r="G206"/>
  <c r="G200"/>
  <c r="G199" s="1"/>
  <c r="G198" s="1"/>
  <c r="G197" s="1"/>
  <c r="G196" s="1"/>
  <c r="G191"/>
  <c r="G190" s="1"/>
  <c r="G189" s="1"/>
  <c r="G185"/>
  <c r="G166"/>
  <c r="G165" s="1"/>
  <c r="G155"/>
  <c r="G154" s="1"/>
  <c r="G152"/>
  <c r="G151" s="1"/>
  <c r="G145"/>
  <c r="G144" s="1"/>
  <c r="G143" s="1"/>
  <c r="G142" s="1"/>
  <c r="G140"/>
  <c r="G138"/>
  <c r="G136"/>
  <c r="G118"/>
  <c r="G117" s="1"/>
  <c r="G116" s="1"/>
  <c r="G115" s="1"/>
  <c r="G114" s="1"/>
  <c r="G105"/>
  <c r="G104" s="1"/>
  <c r="G93"/>
  <c r="G90" s="1"/>
  <c r="G85"/>
  <c r="G81"/>
  <c r="G69"/>
  <c r="G68" s="1"/>
  <c r="G67" s="1"/>
  <c r="G66" s="1"/>
  <c r="G58"/>
  <c r="G55"/>
  <c r="G52"/>
  <c r="G50"/>
  <c r="G48"/>
  <c r="G43"/>
  <c r="G41"/>
  <c r="G35"/>
  <c r="G34" s="1"/>
  <c r="G33" s="1"/>
  <c r="G32" s="1"/>
  <c r="G31" s="1"/>
  <c r="G27"/>
  <c r="G26" s="1"/>
  <c r="G25" s="1"/>
  <c r="G24" s="1"/>
  <c r="G23" s="1"/>
  <c r="G21"/>
  <c r="G20" s="1"/>
  <c r="G19" s="1"/>
  <c r="G14"/>
  <c r="G13" s="1"/>
  <c r="G12" s="1"/>
  <c r="D122" i="3"/>
  <c r="F32" i="2"/>
  <c r="F31" s="1"/>
  <c r="F30" s="1"/>
  <c r="F29" s="1"/>
  <c r="F28" s="1"/>
  <c r="D192" i="3"/>
  <c r="D191" s="1"/>
  <c r="D182"/>
  <c r="G349" i="4" l="1"/>
  <c r="G348" s="1"/>
  <c r="G65"/>
  <c r="G64" s="1"/>
  <c r="G316"/>
  <c r="G315" s="1"/>
  <c r="G314" s="1"/>
  <c r="G313" s="1"/>
  <c r="G290"/>
  <c r="G289" s="1"/>
  <c r="G273"/>
  <c r="G272" s="1"/>
  <c r="G271" s="1"/>
  <c r="G270" s="1"/>
  <c r="G135"/>
  <c r="G134" s="1"/>
  <c r="G133" s="1"/>
  <c r="G132" s="1"/>
  <c r="G131" s="1"/>
  <c r="G80"/>
  <c r="G79" s="1"/>
  <c r="G78" s="1"/>
  <c r="G77" s="1"/>
  <c r="G264"/>
  <c r="G263" s="1"/>
  <c r="G262" s="1"/>
  <c r="G188"/>
  <c r="G187" s="1"/>
  <c r="G11"/>
  <c r="G10" s="1"/>
  <c r="G178"/>
  <c r="G177" s="1"/>
  <c r="G176" s="1"/>
  <c r="G175" s="1"/>
  <c r="G174" s="1"/>
  <c r="G121"/>
  <c r="G120" s="1"/>
  <c r="G113" s="1"/>
  <c r="G242"/>
  <c r="G241" s="1"/>
  <c r="G218"/>
  <c r="G159"/>
  <c r="G158" s="1"/>
  <c r="G157" s="1"/>
  <c r="G213"/>
  <c r="G212" s="1"/>
  <c r="G211" s="1"/>
  <c r="G103"/>
  <c r="G102" s="1"/>
  <c r="G101" s="1"/>
  <c r="G205"/>
  <c r="G204" s="1"/>
  <c r="G203" s="1"/>
  <c r="G40"/>
  <c r="G39" s="1"/>
  <c r="G38" s="1"/>
  <c r="G47"/>
  <c r="G46" s="1"/>
  <c r="G45" s="1"/>
  <c r="G306"/>
  <c r="G305" s="1"/>
  <c r="G391"/>
  <c r="G390" s="1"/>
  <c r="G384" s="1"/>
  <c r="G383" s="1"/>
  <c r="G150"/>
  <c r="G149" s="1"/>
  <c r="G148" s="1"/>
  <c r="D146" i="3"/>
  <c r="D145" s="1"/>
  <c r="D143"/>
  <c r="F161" i="2"/>
  <c r="F160" s="1"/>
  <c r="F159" s="1"/>
  <c r="F158" s="1"/>
  <c r="F157" s="1"/>
  <c r="F131"/>
  <c r="F130" s="1"/>
  <c r="F129" s="1"/>
  <c r="F128" s="1"/>
  <c r="F122" s="1"/>
  <c r="F58"/>
  <c r="G37" i="4" l="1"/>
  <c r="G18" s="1"/>
  <c r="G76"/>
  <c r="G261"/>
  <c r="G254" s="1"/>
  <c r="G147"/>
  <c r="G210"/>
  <c r="G195" s="1"/>
  <c r="G288"/>
  <c r="G287" s="1"/>
  <c r="G269" s="1"/>
  <c r="G89"/>
  <c r="G88" s="1"/>
  <c r="G87" s="1"/>
  <c r="G382"/>
  <c r="G381" s="1"/>
  <c r="F275" i="2"/>
  <c r="G194" i="4" l="1"/>
  <c r="D68" i="3"/>
  <c r="F286" i="2"/>
  <c r="D164" i="3" l="1"/>
  <c r="F210" i="2"/>
  <c r="F89"/>
  <c r="D213" i="3" l="1"/>
  <c r="D209"/>
  <c r="F42" i="2"/>
  <c r="F17"/>
  <c r="D78" i="3" l="1"/>
  <c r="F240" i="2"/>
  <c r="F56"/>
  <c r="F55" s="1"/>
  <c r="F50"/>
  <c r="F47" s="1"/>
  <c r="F46" s="1"/>
  <c r="F45" s="1"/>
  <c r="F228" l="1"/>
  <c r="F227" s="1"/>
  <c r="F225"/>
  <c r="F224" s="1"/>
  <c r="D177" i="3"/>
  <c r="F223" i="2" l="1"/>
  <c r="F222" s="1"/>
  <c r="F208"/>
  <c r="F38" l="1"/>
  <c r="D208" i="3"/>
  <c r="F312" i="2"/>
  <c r="F311" s="1"/>
  <c r="F305" s="1"/>
  <c r="F41"/>
  <c r="D66" i="3"/>
  <c r="D47"/>
  <c r="F284" i="2"/>
  <c r="F304" l="1"/>
  <c r="F303" s="1"/>
  <c r="D80" i="3"/>
  <c r="F274" i="2"/>
  <c r="F273" s="1"/>
  <c r="F272" s="1"/>
  <c r="D77" i="3" l="1"/>
  <c r="D76" s="1"/>
  <c r="D75" s="1"/>
  <c r="F54" i="2"/>
  <c r="F53" s="1"/>
  <c r="D220" i="3"/>
  <c r="D218"/>
  <c r="D212"/>
  <c r="D206"/>
  <c r="D205" s="1"/>
  <c r="D203"/>
  <c r="D186"/>
  <c r="D181" s="1"/>
  <c r="D173"/>
  <c r="D172" s="1"/>
  <c r="D162"/>
  <c r="D160"/>
  <c r="D156"/>
  <c r="D154"/>
  <c r="D152"/>
  <c r="D141"/>
  <c r="D137"/>
  <c r="D134"/>
  <c r="D131"/>
  <c r="D129"/>
  <c r="D127"/>
  <c r="D125"/>
  <c r="D118"/>
  <c r="D117" s="1"/>
  <c r="D113"/>
  <c r="D109"/>
  <c r="D100"/>
  <c r="D98"/>
  <c r="D91"/>
  <c r="D89"/>
  <c r="D71"/>
  <c r="D70" s="1"/>
  <c r="D64"/>
  <c r="D63" s="1"/>
  <c r="D38"/>
  <c r="D37" s="1"/>
  <c r="D54"/>
  <c r="D33"/>
  <c r="D31"/>
  <c r="D27"/>
  <c r="D17"/>
  <c r="D15"/>
  <c r="D13"/>
  <c r="D11"/>
  <c r="D217" l="1"/>
  <c r="D216" s="1"/>
  <c r="D19"/>
  <c r="D97"/>
  <c r="D96" s="1"/>
  <c r="D88"/>
  <c r="D87" s="1"/>
  <c r="D86" s="1"/>
  <c r="D10"/>
  <c r="D108"/>
  <c r="D107" s="1"/>
  <c r="D168"/>
  <c r="D53"/>
  <c r="D49" s="1"/>
  <c r="D124"/>
  <c r="D116" s="1"/>
  <c r="D151"/>
  <c r="D150" s="1"/>
  <c r="D62"/>
  <c r="D196"/>
  <c r="D195" s="1"/>
  <c r="D159"/>
  <c r="D158" s="1"/>
  <c r="D9" l="1"/>
  <c r="D8" s="1"/>
  <c r="D95"/>
  <c r="D115"/>
  <c r="D167"/>
  <c r="D194"/>
  <c r="D61"/>
  <c r="D222" l="1"/>
  <c r="F62" i="2"/>
  <c r="F13"/>
  <c r="F12" s="1"/>
  <c r="F11" s="1"/>
  <c r="F16"/>
  <c r="F15" s="1"/>
  <c r="F24"/>
  <c r="F23" s="1"/>
  <c r="F22" s="1"/>
  <c r="F21" s="1"/>
  <c r="F37"/>
  <c r="F36" s="1"/>
  <c r="F35" s="1"/>
  <c r="F34" s="1"/>
  <c r="F67"/>
  <c r="F71"/>
  <c r="F74"/>
  <c r="F77"/>
  <c r="F83"/>
  <c r="F82" s="1"/>
  <c r="F87"/>
  <c r="F86" s="1"/>
  <c r="F101"/>
  <c r="F100" s="1"/>
  <c r="F99" s="1"/>
  <c r="F98" s="1"/>
  <c r="F97" s="1"/>
  <c r="F96" s="1"/>
  <c r="F138"/>
  <c r="F142"/>
  <c r="F148"/>
  <c r="F150"/>
  <c r="F168"/>
  <c r="F167" s="1"/>
  <c r="F174"/>
  <c r="F173" s="1"/>
  <c r="F182"/>
  <c r="F181" s="1"/>
  <c r="F191"/>
  <c r="F193"/>
  <c r="F212"/>
  <c r="F216"/>
  <c r="F234"/>
  <c r="F254"/>
  <c r="F282"/>
  <c r="F281" s="1"/>
  <c r="F291"/>
  <c r="F290" s="1"/>
  <c r="F289" s="1"/>
  <c r="F288" s="1"/>
  <c r="F298"/>
  <c r="F297" s="1"/>
  <c r="F301"/>
  <c r="F300" s="1"/>
  <c r="F326"/>
  <c r="F325" s="1"/>
  <c r="F321" s="1"/>
  <c r="F344"/>
  <c r="F351"/>
  <c r="F350" s="1"/>
  <c r="F349" s="1"/>
  <c r="F348" s="1"/>
  <c r="F358"/>
  <c r="F357" s="1"/>
  <c r="F356" s="1"/>
  <c r="F355" s="1"/>
  <c r="F233" l="1"/>
  <c r="F232" s="1"/>
  <c r="F231" s="1"/>
  <c r="F230" s="1"/>
  <c r="F147"/>
  <c r="F146" s="1"/>
  <c r="F137"/>
  <c r="F136" s="1"/>
  <c r="F135" s="1"/>
  <c r="F134" s="1"/>
  <c r="F253"/>
  <c r="F262"/>
  <c r="F261" s="1"/>
  <c r="F81"/>
  <c r="F172"/>
  <c r="F171" s="1"/>
  <c r="F180"/>
  <c r="F179" s="1"/>
  <c r="F178" s="1"/>
  <c r="F166"/>
  <c r="F165" s="1"/>
  <c r="F164" s="1"/>
  <c r="F296"/>
  <c r="F295" s="1"/>
  <c r="F294" s="1"/>
  <c r="F320"/>
  <c r="F314" s="1"/>
  <c r="F337"/>
  <c r="F336" s="1"/>
  <c r="F85"/>
  <c r="F20"/>
  <c r="F197"/>
  <c r="F249" l="1"/>
  <c r="F248" s="1"/>
  <c r="F247" s="1"/>
  <c r="F293"/>
  <c r="F335"/>
  <c r="F329" s="1"/>
  <c r="F170" l="1"/>
  <c r="F163" s="1"/>
  <c r="F69"/>
  <c r="F66" l="1"/>
  <c r="F61" s="1"/>
  <c r="F60" s="1"/>
  <c r="F52" s="1"/>
  <c r="F10" l="1"/>
  <c r="F347"/>
  <c r="F346" s="1"/>
  <c r="F145" l="1"/>
  <c r="F144" s="1"/>
  <c r="F121" s="1"/>
  <c r="F218" l="1"/>
  <c r="F207" s="1"/>
  <c r="F206" s="1"/>
  <c r="F195"/>
  <c r="F190" s="1"/>
  <c r="F354"/>
  <c r="F353" s="1"/>
  <c r="F189" l="1"/>
  <c r="F188" s="1"/>
  <c r="F187" s="1"/>
  <c r="F280"/>
  <c r="F279" s="1"/>
  <c r="F278" s="1"/>
  <c r="F277" s="1"/>
  <c r="F328"/>
  <c r="F205" l="1"/>
  <c r="F204" l="1"/>
  <c r="F186" s="1"/>
  <c r="F360" s="1"/>
  <c r="G109" i="4" l="1"/>
  <c r="G108" s="1"/>
  <c r="G107" s="1"/>
  <c r="G100" s="1"/>
  <c r="G17" l="1"/>
  <c r="G404" s="1"/>
</calcChain>
</file>

<file path=xl/sharedStrings.xml><?xml version="1.0" encoding="utf-8"?>
<sst xmlns="http://schemas.openxmlformats.org/spreadsheetml/2006/main" count="3526" uniqueCount="374">
  <si>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</si>
  <si>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</si>
  <si>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</si>
  <si>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</si>
  <si>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</si>
  <si>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</si>
  <si>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</si>
  <si>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</si>
  <si>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</si>
  <si>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</si>
  <si>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</si>
  <si>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</si>
  <si>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</si>
  <si>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</si>
  <si>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</si>
  <si>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</si>
  <si>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</si>
  <si>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</si>
  <si>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</si>
  <si>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</si>
  <si>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</si>
  <si>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</si>
  <si>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</si>
  <si>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</si>
  <si>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</si>
  <si>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</si>
  <si>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</si>
  <si>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</si>
  <si>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</si>
  <si>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</si>
  <si>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</si>
  <si>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</si>
  <si>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</si>
  <si>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</si>
  <si>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</si>
  <si>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</si>
  <si>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</si>
  <si>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</si>
  <si>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</si>
  <si>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</si>
  <si>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</si>
  <si>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</si>
  <si>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</si>
  <si>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</si>
  <si>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</si>
  <si>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</si>
  <si>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</si>
  <si>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</si>
  <si>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</si>
  <si>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</si>
  <si>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</si>
  <si>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</si>
  <si>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</si>
  <si>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</si>
  <si>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</si>
  <si>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</si>
  <si>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</si>
  <si>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</si>
  <si>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</si>
  <si>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</si>
  <si>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</si>
  <si>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</si>
  <si>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</si>
  <si>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</si>
  <si>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</si>
  <si>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</si>
  <si>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</si>
  <si>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</si>
  <si>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</si>
  <si>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</si>
  <si>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</si>
  <si>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</si>
  <si>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</si>
  <si>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</si>
  <si>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</si>
  <si>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</si>
  <si>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</si>
  <si>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</si>
  <si>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</si>
  <si>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</si>
  <si>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</si>
  <si>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</si>
  <si>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</si>
  <si>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</si>
  <si>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</si>
  <si>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</si>
  <si>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</si>
  <si>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</si>
  <si>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</si>
  <si>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</si>
  <si>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</si>
  <si>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</si>
  <si>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</si>
  <si>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</si>
  <si>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</si>
  <si>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</si>
  <si>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</si>
  <si>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</si>
  <si>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</si>
  <si>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</si>
  <si>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</si>
  <si>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</si>
  <si>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</si>
  <si>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</si>
  <si>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</si>
  <si>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</si>
  <si>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</si>
  <si>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</si>
  <si>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</si>
  <si>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</si>
  <si>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</si>
  <si>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</si>
  <si>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</si>
  <si>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</si>
  <si>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</si>
  <si>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</si>
  <si>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</si>
  <si>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</si>
  <si>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</si>
  <si>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</si>
  <si>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</si>
  <si>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</si>
  <si>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</si>
  <si>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</si>
  <si>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</si>
  <si>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</si>
  <si>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</si>
  <si>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</si>
  <si>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</si>
  <si>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</si>
  <si>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</si>
  <si>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</si>
  <si>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</si>
  <si>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</si>
  <si>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</si>
  <si>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</si>
  <si>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</si>
  <si>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</si>
  <si>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</si>
  <si>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</si>
  <si>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</si>
  <si>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</si>
  <si>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</si>
  <si>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</si>
  <si>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</si>
  <si>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</si>
  <si>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</si>
  <si>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</si>
  <si>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</si>
  <si>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</si>
  <si>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</si>
  <si>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</si>
  <si>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</si>
  <si>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</si>
  <si>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</si>
  <si>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</si>
  <si>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</si>
  <si>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</si>
  <si>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</si>
  <si>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</si>
  <si>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</si>
  <si>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</si>
  <si>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</si>
  <si>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</si>
  <si>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</si>
  <si>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</si>
  <si>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</si>
  <si>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</si>
  <si>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</si>
  <si>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</si>
  <si>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</si>
  <si>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</si>
  <si>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</si>
  <si>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</si>
  <si>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</si>
  <si>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</si>
  <si>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</si>
  <si>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</si>
  <si>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</si>
  <si>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</si>
  <si>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</si>
  <si>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</si>
  <si>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</si>
  <si>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</si>
  <si>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</si>
  <si>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</si>
  <si>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</si>
  <si>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</si>
  <si>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</si>
  <si>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</si>
  <si>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</si>
  <si>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</si>
  <si>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</si>
  <si>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</si>
  <si>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</si>
  <si>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</si>
  <si>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</si>
  <si>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</si>
  <si>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</si>
  <si>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</si>
  <si>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</si>
  <si>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</si>
  <si>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</si>
  <si>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</si>
  <si>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</si>
  <si>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</si>
  <si>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</si>
  <si>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</si>
  <si>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</si>
  <si>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</si>
  <si>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</si>
  <si>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</si>
  <si>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</si>
  <si>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</si>
  <si>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</si>
  <si>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</si>
  <si>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</si>
  <si>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</si>
  <si>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</si>
  <si>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</si>
  <si>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</si>
  <si>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</si>
  <si>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</si>
  <si>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</si>
  <si>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</si>
  <si>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</si>
  <si>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</si>
  <si>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</si>
  <si>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</si>
  <si>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</si>
  <si>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</si>
  <si>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</si>
  <si>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</si>
  <si>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</si>
  <si>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</si>
  <si>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</si>
  <si>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</si>
  <si>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</si>
  <si>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</si>
  <si>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</si>
  <si>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</si>
  <si>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</si>
  <si>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</si>
  <si>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</si>
  <si>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</si>
  <si>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</si>
  <si>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Софинансирование за счет средств муниципального образования на</t>
    </r>
    <r>
      <rPr>
        <sz val="11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</si>
  <si>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</si>
  <si>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</si>
  <si>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</si>
  <si>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06 2 01 41160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</si>
  <si>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</si>
  <si>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</si>
  <si>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</si>
  <si>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</si>
  <si>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</si>
  <si>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</si>
  <si>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</si>
  <si>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</si>
  <si>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</si>
  <si>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</si>
  <si>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</si>
  <si>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</si>
  <si>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</si>
  <si>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</si>
  <si>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</si>
  <si>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</si>
  <si>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</si>
  <si>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</si>
  <si>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</si>
  <si>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</si>
  <si>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</si>
  <si>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</si>
  <si>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</si>
  <si>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</si>
  <si>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</si>
  <si>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</si>
  <si>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</si>
  <si>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</si>
  <si>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</si>
  <si>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</si>
  <si>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</si>
  <si>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</si>
  <si>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</si>
  <si>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</si>
  <si>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</si>
  <si>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</si>
  <si>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</si>
  <si>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</si>
  <si>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</si>
  <si>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</si>
  <si>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</si>
  <si>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08 1 02 27300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</si>
  <si>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</si>
  <si>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</si>
  <si>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>08 1 04 43040</t>
  </si>
  <si>
    <t>07 1 02 43050</t>
  </si>
  <si>
    <t>Иные межбюджетные трансферты на возмещение затрат по созданию условий для предоставления государственных и муниципальных услуг по принципу "одного окна" на территории сельских поселений Псковской области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</si>
  <si>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</si>
  <si>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</si>
  <si>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</si>
  <si>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</si>
  <si>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 xml:space="preserve">Обеспечение пожарной безопасности
</t>
  </si>
  <si>
    <t>Основное мероприятие "Обеспечение первичных мер пожарной безопасности"</t>
  </si>
  <si>
    <t>Иные межбюджетные трансферты, на обеспечение пожарной безопасности в органах исполнительной власти области и муниципальных образованиях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</si>
  <si>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</si>
  <si>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</si>
  <si>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</si>
  <si>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</si>
  <si>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</si>
  <si>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</si>
  <si>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</si>
  <si>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</si>
  <si>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</si>
  <si>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</si>
  <si>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</si>
  <si>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</si>
  <si>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</si>
  <si>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 xml:space="preserve">06 2 01 W1160 </t>
  </si>
  <si>
    <t>06 1 01 W1190</t>
  </si>
  <si>
    <t>09 1 01 W1140</t>
  </si>
  <si>
    <t>01 1 02 W1040</t>
  </si>
  <si>
    <t>06 2 01 W1160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</si>
  <si>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</si>
  <si>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</si>
  <si>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</si>
  <si>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</si>
  <si>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</si>
  <si>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</si>
  <si>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</si>
  <si>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</si>
  <si>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</si>
  <si>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</si>
  <si>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</si>
  <si>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</si>
  <si>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</si>
  <si>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</si>
  <si>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Основное мероприятие «Обеспечение жильем отдельных категорий граждан»</t>
  </si>
  <si>
    <t>08 1 01 00000</t>
  </si>
  <si>
    <t xml:space="preserve">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</si>
  <si>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08 1 01 D0820</t>
  </si>
  <si>
    <t xml:space="preserve">Капитальные вложения в объекты государственной (муниципальной) собственности
</t>
  </si>
  <si>
    <t>02 1 02 52990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</si>
  <si>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</si>
  <si>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Иные межбюджетные трансферты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</si>
  <si>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Дотации на выравнивание бюджетной обеспеченности поселений из бюджета муниципального района</t>
  </si>
  <si>
    <t>Субсидии на обустройство и восстановление воинских захоронений, находящихся в государственной (муниципальной) собственности, в рамках реализации федеральной целевой программы «Увековечение памяти погибших при защите Отечества на 2019 - 2024 годы»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</si>
  <si>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</si>
  <si>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</si>
  <si>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2016-2022 годы </t>
  </si>
  <si>
    <t>Муниципальная программа муниципального образования «Пустошкинский район» «Развитие культуры в Пустошкинском районе» на 2016-2022 годы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</si>
  <si>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2016-2022 годы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</si>
  <si>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</si>
  <si>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2016-2022 годы»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</si>
  <si>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2016-2022 годы»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</si>
  <si>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 на 2016-2022 годы</t>
    </r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</si>
  <si>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2016-2022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</si>
  <si>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</si>
  <si>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квартал  2020 года</t>
  </si>
  <si>
    <t>01 2 01 20400</t>
  </si>
  <si>
    <t>01 2 01 00000</t>
  </si>
  <si>
    <t>Основное мероприятие «Патриотическое воспитание»</t>
  </si>
  <si>
    <t>Мероприятия патриотической направленности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</si>
  <si>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квартал 2020 год</t>
  </si>
  <si>
    <t>Ведомственная структура расходов бюджета муниципального образования "Пустошкинский район" за 1 квартал 2020 год</t>
  </si>
  <si>
    <t>к Постановлению Администрации</t>
  </si>
  <si>
    <t>Пустошкинского района</t>
  </si>
  <si>
    <t>от _________________№_________</t>
  </si>
  <si>
    <t>от______________________№____</t>
  </si>
  <si>
    <t>Приложение №4</t>
  </si>
  <si>
    <t>от_________________№_________</t>
  </si>
  <si>
    <t xml:space="preserve">Приложение № 3  </t>
  </si>
  <si>
    <t>Приложение № 2</t>
  </si>
  <si>
    <t>сумма</t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</si>
</sst>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1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5"/>
  <sheetViews>
    <sheetView zoomScaleNormal="100" zoomScaleSheetLayoutView="100" workbookViewId="0">
      <selection activeCell="G10" sqref="G10"/>
    </sheetView>
  </sheetViews>
  <sheetFormatPr defaultRowHeight="12.75"/>
  <cols>
    <col min="1" max="1" width="64.85546875" style="37" customWidth="1"/>
    <col min="2" max="2" width="5.42578125" style="3" customWidth="1"/>
    <col min="3" max="4" width="5.7109375" style="38" customWidth="1"/>
    <col min="5" max="5" width="15.140625" style="3" customWidth="1"/>
    <col min="6" max="6" width="6" style="38" customWidth="1"/>
    <col min="7" max="7" width="11.140625" style="39" customWidth="1"/>
  </cols>
  <sheetData>
    <row r="1" spans="1:8" ht="15.75" customHeight="1">
      <c r="A1" s="211" t="s">
        <v>371</v>
      </c>
      <c r="B1" s="211"/>
      <c r="C1" s="211"/>
      <c r="D1" s="211"/>
      <c r="E1" s="211"/>
      <c r="F1" s="211"/>
      <c r="G1" s="211"/>
    </row>
    <row r="2" spans="1:8" ht="15.75" customHeight="1">
      <c r="A2" s="211" t="s">
        <v>365</v>
      </c>
      <c r="B2" s="211"/>
      <c r="C2" s="211"/>
      <c r="D2" s="211"/>
      <c r="E2" s="211"/>
      <c r="F2" s="211"/>
      <c r="G2" s="211"/>
    </row>
    <row r="3" spans="1:8" ht="15.75" customHeight="1">
      <c r="A3" s="211" t="s">
        <v>366</v>
      </c>
      <c r="B3" s="211"/>
      <c r="C3" s="211"/>
      <c r="D3" s="211"/>
      <c r="E3" s="211"/>
      <c r="F3" s="211"/>
      <c r="G3" s="211"/>
    </row>
    <row r="4" spans="1:8" ht="15.75" customHeight="1">
      <c r="A4" s="211" t="s">
        <v>367</v>
      </c>
      <c r="B4" s="211"/>
      <c r="C4" s="211"/>
      <c r="D4" s="211"/>
      <c r="E4" s="211"/>
      <c r="F4" s="211"/>
      <c r="G4" s="211"/>
    </row>
    <row r="5" spans="1:8" ht="15.75" customHeight="1">
      <c r="A5" s="211"/>
      <c r="B5" s="211"/>
      <c r="C5" s="211"/>
      <c r="D5" s="211"/>
      <c r="E5" s="211"/>
      <c r="F5" s="211"/>
      <c r="G5" s="211"/>
    </row>
    <row r="6" spans="1:8" ht="42" customHeight="1">
      <c r="A6" s="205" t="s">
        <v>364</v>
      </c>
      <c r="B6" s="205"/>
      <c r="C6" s="205"/>
      <c r="D6" s="205"/>
      <c r="E6" s="205"/>
      <c r="F6" s="205"/>
      <c r="G6" s="205"/>
      <c r="H6" s="1"/>
    </row>
    <row r="7" spans="1:8" ht="19.5" thickBot="1">
      <c r="A7" s="2"/>
      <c r="C7" s="4"/>
      <c r="D7" s="4"/>
      <c r="E7" s="187"/>
      <c r="F7" s="4"/>
      <c r="G7" s="5" t="s">
        <v>0</v>
      </c>
    </row>
    <row r="8" spans="1:8" ht="14.25" thickTop="1" thickBot="1">
      <c r="A8" s="206" t="s">
        <v>1</v>
      </c>
      <c r="B8" s="208" t="s">
        <v>2</v>
      </c>
      <c r="C8" s="208"/>
      <c r="D8" s="208"/>
      <c r="E8" s="208"/>
      <c r="F8" s="208"/>
      <c r="G8" s="209" t="s">
        <v>245</v>
      </c>
    </row>
    <row r="9" spans="1:8" ht="87.75" thickBot="1">
      <c r="A9" s="207"/>
      <c r="B9" s="6" t="s">
        <v>3</v>
      </c>
      <c r="C9" s="6" t="s">
        <v>4</v>
      </c>
      <c r="D9" s="6" t="s">
        <v>5</v>
      </c>
      <c r="E9" s="6" t="s">
        <v>6</v>
      </c>
      <c r="F9" s="6" t="s">
        <v>7</v>
      </c>
      <c r="G9" s="210"/>
    </row>
    <row r="10" spans="1:8" ht="17.25" thickTop="1" thickBot="1">
      <c r="A10" s="114" t="s">
        <v>8</v>
      </c>
      <c r="B10" s="7" t="s">
        <v>9</v>
      </c>
      <c r="C10" s="7"/>
      <c r="D10" s="7"/>
      <c r="E10" s="7"/>
      <c r="F10" s="7"/>
      <c r="G10" s="115">
        <f>SUM(G11)</f>
        <v>150.30000000000001</v>
      </c>
    </row>
    <row r="11" spans="1:8" ht="15.75" thickTop="1">
      <c r="A11" s="116" t="s">
        <v>10</v>
      </c>
      <c r="B11" s="54"/>
      <c r="C11" s="67" t="s">
        <v>11</v>
      </c>
      <c r="D11" s="8"/>
      <c r="E11" s="8"/>
      <c r="F11" s="8"/>
      <c r="G11" s="117">
        <f>SUM(G12)</f>
        <v>150.30000000000001</v>
      </c>
    </row>
    <row r="12" spans="1:8" ht="45">
      <c r="A12" s="118" t="s">
        <v>12</v>
      </c>
      <c r="B12" s="54"/>
      <c r="C12" s="9" t="s">
        <v>11</v>
      </c>
      <c r="D12" s="9" t="s">
        <v>13</v>
      </c>
      <c r="E12" s="9"/>
      <c r="F12" s="9"/>
      <c r="G12" s="119">
        <f>SUM(G13)</f>
        <v>150.30000000000001</v>
      </c>
    </row>
    <row r="13" spans="1:8" ht="15">
      <c r="A13" s="120" t="s">
        <v>91</v>
      </c>
      <c r="B13" s="54"/>
      <c r="C13" s="10" t="s">
        <v>11</v>
      </c>
      <c r="D13" s="10" t="s">
        <v>13</v>
      </c>
      <c r="E13" s="18" t="s">
        <v>242</v>
      </c>
      <c r="F13" s="10"/>
      <c r="G13" s="119">
        <f>SUM(G14)</f>
        <v>150.30000000000001</v>
      </c>
    </row>
    <row r="14" spans="1:8" ht="15">
      <c r="A14" s="120" t="s">
        <v>90</v>
      </c>
      <c r="B14" s="54"/>
      <c r="C14" s="11" t="s">
        <v>11</v>
      </c>
      <c r="D14" s="11" t="s">
        <v>13</v>
      </c>
      <c r="E14" s="18" t="s">
        <v>243</v>
      </c>
      <c r="F14" s="10"/>
      <c r="G14" s="119">
        <f>SUM(G15:G16)</f>
        <v>150.30000000000001</v>
      </c>
    </row>
    <row r="15" spans="1:8" ht="60">
      <c r="A15" s="106" t="s">
        <v>74</v>
      </c>
      <c r="B15" s="54"/>
      <c r="C15" s="11" t="s">
        <v>11</v>
      </c>
      <c r="D15" s="11" t="s">
        <v>13</v>
      </c>
      <c r="E15" s="14" t="s">
        <v>243</v>
      </c>
      <c r="F15" s="11" t="s">
        <v>76</v>
      </c>
      <c r="G15" s="110">
        <v>116</v>
      </c>
    </row>
    <row r="16" spans="1:8" ht="30.75" thickBot="1">
      <c r="A16" s="106" t="s">
        <v>122</v>
      </c>
      <c r="B16" s="54"/>
      <c r="C16" s="11" t="s">
        <v>11</v>
      </c>
      <c r="D16" s="11" t="s">
        <v>13</v>
      </c>
      <c r="E16" s="14" t="s">
        <v>243</v>
      </c>
      <c r="F16" s="11" t="s">
        <v>77</v>
      </c>
      <c r="G16" s="110">
        <v>34.299999999999997</v>
      </c>
    </row>
    <row r="17" spans="1:7" ht="17.25" thickTop="1" thickBot="1">
      <c r="A17" s="114" t="s">
        <v>36</v>
      </c>
      <c r="B17" s="7" t="s">
        <v>37</v>
      </c>
      <c r="C17" s="25"/>
      <c r="D17" s="25"/>
      <c r="E17" s="26"/>
      <c r="F17" s="26"/>
      <c r="G17" s="124">
        <f>SUM(G18,G64,G76,G100,G113,G131,G147,G174)</f>
        <v>8140.9999999999991</v>
      </c>
    </row>
    <row r="18" spans="1:7" ht="15.75" thickTop="1">
      <c r="A18" s="116" t="s">
        <v>10</v>
      </c>
      <c r="B18" s="57"/>
      <c r="C18" s="67" t="s">
        <v>11</v>
      </c>
      <c r="D18" s="8"/>
      <c r="E18" s="8"/>
      <c r="F18" s="8"/>
      <c r="G18" s="125">
        <f>SUM(G19,G23,G31,G37)</f>
        <v>3080.2</v>
      </c>
    </row>
    <row r="19" spans="1:7" ht="30">
      <c r="A19" s="108" t="s">
        <v>38</v>
      </c>
      <c r="B19" s="181"/>
      <c r="C19" s="21" t="s">
        <v>11</v>
      </c>
      <c r="D19" s="21" t="s">
        <v>25</v>
      </c>
      <c r="E19" s="18"/>
      <c r="F19" s="18"/>
      <c r="G19" s="119">
        <f>SUM(G20)</f>
        <v>323.3</v>
      </c>
    </row>
    <row r="20" spans="1:7" ht="15">
      <c r="A20" s="120" t="s">
        <v>89</v>
      </c>
      <c r="B20" s="181"/>
      <c r="C20" s="18" t="s">
        <v>11</v>
      </c>
      <c r="D20" s="18" t="s">
        <v>25</v>
      </c>
      <c r="E20" s="18" t="s">
        <v>240</v>
      </c>
      <c r="F20" s="18"/>
      <c r="G20" s="119">
        <f>SUM(G21)</f>
        <v>323.3</v>
      </c>
    </row>
    <row r="21" spans="1:7" ht="15">
      <c r="A21" s="120" t="s">
        <v>90</v>
      </c>
      <c r="B21" s="181"/>
      <c r="C21" s="18" t="s">
        <v>11</v>
      </c>
      <c r="D21" s="18" t="s">
        <v>25</v>
      </c>
      <c r="E21" s="18" t="s">
        <v>241</v>
      </c>
      <c r="F21" s="18"/>
      <c r="G21" s="119">
        <f>SUM(G22)</f>
        <v>323.3</v>
      </c>
    </row>
    <row r="22" spans="1:7" ht="60">
      <c r="A22" s="106" t="s">
        <v>74</v>
      </c>
      <c r="B22" s="181"/>
      <c r="C22" s="11" t="s">
        <v>11</v>
      </c>
      <c r="D22" s="11" t="s">
        <v>25</v>
      </c>
      <c r="E22" s="14" t="s">
        <v>241</v>
      </c>
      <c r="F22" s="11" t="s">
        <v>76</v>
      </c>
      <c r="G22" s="110">
        <v>323.3</v>
      </c>
    </row>
    <row r="23" spans="1:7" ht="45">
      <c r="A23" s="108" t="s">
        <v>39</v>
      </c>
      <c r="B23" s="181"/>
      <c r="C23" s="21" t="s">
        <v>11</v>
      </c>
      <c r="D23" s="21" t="s">
        <v>17</v>
      </c>
      <c r="E23" s="21"/>
      <c r="F23" s="21"/>
      <c r="G23" s="119">
        <f>SUM(G24)</f>
        <v>2722.2</v>
      </c>
    </row>
    <row r="24" spans="1:7" ht="75">
      <c r="A24" s="120" t="s">
        <v>354</v>
      </c>
      <c r="B24" s="181"/>
      <c r="C24" s="18" t="s">
        <v>11</v>
      </c>
      <c r="D24" s="18" t="s">
        <v>17</v>
      </c>
      <c r="E24" s="18" t="s">
        <v>102</v>
      </c>
      <c r="F24" s="18"/>
      <c r="G24" s="119">
        <f>SUM(G25)</f>
        <v>2722.2</v>
      </c>
    </row>
    <row r="25" spans="1:7" ht="30">
      <c r="A25" s="120" t="s">
        <v>93</v>
      </c>
      <c r="B25" s="181"/>
      <c r="C25" s="18" t="s">
        <v>11</v>
      </c>
      <c r="D25" s="18" t="s">
        <v>17</v>
      </c>
      <c r="E25" s="18" t="s">
        <v>103</v>
      </c>
      <c r="F25" s="18"/>
      <c r="G25" s="119">
        <f>SUM(G26)</f>
        <v>2722.2</v>
      </c>
    </row>
    <row r="26" spans="1:7" ht="30">
      <c r="A26" s="120" t="s">
        <v>94</v>
      </c>
      <c r="B26" s="181"/>
      <c r="C26" s="18" t="s">
        <v>11</v>
      </c>
      <c r="D26" s="18" t="s">
        <v>17</v>
      </c>
      <c r="E26" s="18" t="s">
        <v>104</v>
      </c>
      <c r="F26" s="18"/>
      <c r="G26" s="119">
        <f>SUM(G27)</f>
        <v>2722.2</v>
      </c>
    </row>
    <row r="27" spans="1:7" ht="15">
      <c r="A27" s="120" t="s">
        <v>90</v>
      </c>
      <c r="B27" s="181"/>
      <c r="C27" s="18" t="s">
        <v>11</v>
      </c>
      <c r="D27" s="18" t="s">
        <v>17</v>
      </c>
      <c r="E27" s="18" t="s">
        <v>92</v>
      </c>
      <c r="F27" s="18"/>
      <c r="G27" s="119">
        <f>SUM(G28:G30)</f>
        <v>2722.2</v>
      </c>
    </row>
    <row r="28" spans="1:7" ht="60">
      <c r="A28" s="106" t="s">
        <v>74</v>
      </c>
      <c r="B28" s="181"/>
      <c r="C28" s="11" t="s">
        <v>11</v>
      </c>
      <c r="D28" s="11" t="s">
        <v>17</v>
      </c>
      <c r="E28" s="11" t="s">
        <v>92</v>
      </c>
      <c r="F28" s="11" t="s">
        <v>76</v>
      </c>
      <c r="G28" s="126">
        <v>2394.1</v>
      </c>
    </row>
    <row r="29" spans="1:7" ht="30">
      <c r="A29" s="106" t="s">
        <v>83</v>
      </c>
      <c r="B29" s="181"/>
      <c r="C29" s="11" t="s">
        <v>11</v>
      </c>
      <c r="D29" s="11" t="s">
        <v>17</v>
      </c>
      <c r="E29" s="11" t="s">
        <v>92</v>
      </c>
      <c r="F29" s="11" t="s">
        <v>77</v>
      </c>
      <c r="G29" s="126">
        <v>289.89999999999998</v>
      </c>
    </row>
    <row r="30" spans="1:7" ht="15">
      <c r="A30" s="106" t="s">
        <v>75</v>
      </c>
      <c r="B30" s="181"/>
      <c r="C30" s="11" t="s">
        <v>11</v>
      </c>
      <c r="D30" s="11" t="s">
        <v>17</v>
      </c>
      <c r="E30" s="11" t="s">
        <v>92</v>
      </c>
      <c r="F30" s="11" t="s">
        <v>78</v>
      </c>
      <c r="G30" s="126">
        <v>38.200000000000003</v>
      </c>
    </row>
    <row r="31" spans="1:7" ht="15" hidden="1">
      <c r="A31" s="128" t="s">
        <v>287</v>
      </c>
      <c r="B31" s="181"/>
      <c r="C31" s="71" t="s">
        <v>11</v>
      </c>
      <c r="D31" s="71" t="s">
        <v>42</v>
      </c>
      <c r="E31" s="11"/>
      <c r="F31" s="11"/>
      <c r="G31" s="127">
        <f>SUM(G32)</f>
        <v>0</v>
      </c>
    </row>
    <row r="32" spans="1:7" ht="75" hidden="1">
      <c r="A32" s="120" t="s">
        <v>354</v>
      </c>
      <c r="B32" s="181"/>
      <c r="C32" s="32" t="s">
        <v>11</v>
      </c>
      <c r="D32" s="32" t="s">
        <v>42</v>
      </c>
      <c r="E32" s="10" t="s">
        <v>102</v>
      </c>
      <c r="F32" s="11"/>
      <c r="G32" s="127">
        <f>SUM(G33)</f>
        <v>0</v>
      </c>
    </row>
    <row r="33" spans="1:7" ht="30" hidden="1">
      <c r="A33" s="120" t="s">
        <v>93</v>
      </c>
      <c r="B33" s="181"/>
      <c r="C33" s="32" t="s">
        <v>11</v>
      </c>
      <c r="D33" s="32" t="s">
        <v>42</v>
      </c>
      <c r="E33" s="10" t="s">
        <v>103</v>
      </c>
      <c r="F33" s="11"/>
      <c r="G33" s="127">
        <f>SUM(G34)</f>
        <v>0</v>
      </c>
    </row>
    <row r="34" spans="1:7" ht="30" hidden="1">
      <c r="A34" s="113" t="s">
        <v>95</v>
      </c>
      <c r="B34" s="181"/>
      <c r="C34" s="32" t="s">
        <v>11</v>
      </c>
      <c r="D34" s="32" t="s">
        <v>42</v>
      </c>
      <c r="E34" s="10" t="s">
        <v>105</v>
      </c>
      <c r="F34" s="11"/>
      <c r="G34" s="127">
        <f>SUM(G35)</f>
        <v>0</v>
      </c>
    </row>
    <row r="35" spans="1:7" ht="45" hidden="1">
      <c r="A35" s="173" t="s">
        <v>288</v>
      </c>
      <c r="B35" s="181"/>
      <c r="C35" s="32" t="s">
        <v>11</v>
      </c>
      <c r="D35" s="32" t="s">
        <v>42</v>
      </c>
      <c r="E35" s="10" t="s">
        <v>289</v>
      </c>
      <c r="F35" s="11"/>
      <c r="G35" s="127">
        <f>SUM(G36)</f>
        <v>0</v>
      </c>
    </row>
    <row r="36" spans="1:7" ht="30" hidden="1">
      <c r="A36" s="106" t="s">
        <v>83</v>
      </c>
      <c r="B36" s="181"/>
      <c r="C36" s="27" t="s">
        <v>11</v>
      </c>
      <c r="D36" s="27" t="s">
        <v>42</v>
      </c>
      <c r="E36" s="11" t="s">
        <v>289</v>
      </c>
      <c r="F36" s="11" t="s">
        <v>77</v>
      </c>
      <c r="G36" s="126">
        <v>0</v>
      </c>
    </row>
    <row r="37" spans="1:7" ht="15">
      <c r="A37" s="108" t="s">
        <v>14</v>
      </c>
      <c r="B37" s="181"/>
      <c r="C37" s="9" t="s">
        <v>11</v>
      </c>
      <c r="D37" s="9" t="s">
        <v>15</v>
      </c>
      <c r="E37" s="21"/>
      <c r="F37" s="21"/>
      <c r="G37" s="127">
        <f>SUM(G38,G45,G61)</f>
        <v>34.700000000000003</v>
      </c>
    </row>
    <row r="38" spans="1:7" ht="45" hidden="1">
      <c r="A38" s="109" t="s">
        <v>351</v>
      </c>
      <c r="B38" s="181"/>
      <c r="C38" s="10" t="s">
        <v>11</v>
      </c>
      <c r="D38" s="10" t="s">
        <v>15</v>
      </c>
      <c r="E38" s="18" t="s">
        <v>259</v>
      </c>
      <c r="F38" s="21"/>
      <c r="G38" s="119">
        <f>SUM(G39)</f>
        <v>0</v>
      </c>
    </row>
    <row r="39" spans="1:7" ht="30" hidden="1">
      <c r="A39" s="109" t="s">
        <v>256</v>
      </c>
      <c r="B39" s="181"/>
      <c r="C39" s="10" t="s">
        <v>11</v>
      </c>
      <c r="D39" s="10" t="s">
        <v>15</v>
      </c>
      <c r="E39" s="18" t="s">
        <v>260</v>
      </c>
      <c r="F39" s="21"/>
      <c r="G39" s="119">
        <f>SUM(G40)</f>
        <v>0</v>
      </c>
    </row>
    <row r="40" spans="1:7" ht="30" hidden="1">
      <c r="A40" s="109" t="s">
        <v>257</v>
      </c>
      <c r="B40" s="181"/>
      <c r="C40" s="10" t="s">
        <v>11</v>
      </c>
      <c r="D40" s="10" t="s">
        <v>15</v>
      </c>
      <c r="E40" s="18" t="s">
        <v>261</v>
      </c>
      <c r="F40" s="21"/>
      <c r="G40" s="119">
        <f>SUM(G41,G43)</f>
        <v>0</v>
      </c>
    </row>
    <row r="41" spans="1:7" ht="15" hidden="1">
      <c r="A41" s="109" t="s">
        <v>277</v>
      </c>
      <c r="B41" s="181"/>
      <c r="C41" s="10" t="s">
        <v>11</v>
      </c>
      <c r="D41" s="10" t="s">
        <v>15</v>
      </c>
      <c r="E41" s="18" t="s">
        <v>276</v>
      </c>
      <c r="F41" s="21"/>
      <c r="G41" s="119">
        <f>SUM(G42)</f>
        <v>0</v>
      </c>
    </row>
    <row r="42" spans="1:7" ht="30" hidden="1">
      <c r="A42" s="106" t="s">
        <v>84</v>
      </c>
      <c r="B42" s="181"/>
      <c r="C42" s="11" t="s">
        <v>11</v>
      </c>
      <c r="D42" s="11" t="s">
        <v>15</v>
      </c>
      <c r="E42" s="14" t="s">
        <v>276</v>
      </c>
      <c r="F42" s="14" t="s">
        <v>81</v>
      </c>
      <c r="G42" s="110">
        <v>0</v>
      </c>
    </row>
    <row r="43" spans="1:7" ht="30" hidden="1">
      <c r="A43" s="109" t="s">
        <v>258</v>
      </c>
      <c r="B43" s="181"/>
      <c r="C43" s="10" t="s">
        <v>11</v>
      </c>
      <c r="D43" s="10" t="s">
        <v>15</v>
      </c>
      <c r="E43" s="18" t="s">
        <v>262</v>
      </c>
      <c r="F43" s="21"/>
      <c r="G43" s="119">
        <f>SUM(G44)</f>
        <v>0</v>
      </c>
    </row>
    <row r="44" spans="1:7" ht="30" hidden="1">
      <c r="A44" s="106" t="s">
        <v>84</v>
      </c>
      <c r="B44" s="181"/>
      <c r="C44" s="11" t="s">
        <v>11</v>
      </c>
      <c r="D44" s="11" t="s">
        <v>15</v>
      </c>
      <c r="E44" s="14" t="s">
        <v>262</v>
      </c>
      <c r="F44" s="14" t="s">
        <v>81</v>
      </c>
      <c r="G44" s="110">
        <v>0</v>
      </c>
    </row>
    <row r="45" spans="1:7" ht="75">
      <c r="A45" s="120" t="s">
        <v>354</v>
      </c>
      <c r="B45" s="181"/>
      <c r="C45" s="18" t="s">
        <v>11</v>
      </c>
      <c r="D45" s="18" t="s">
        <v>15</v>
      </c>
      <c r="E45" s="18" t="s">
        <v>102</v>
      </c>
      <c r="F45" s="18"/>
      <c r="G45" s="127">
        <f>SUM(G46)</f>
        <v>31.700000000000003</v>
      </c>
    </row>
    <row r="46" spans="1:7" ht="30">
      <c r="A46" s="120" t="s">
        <v>93</v>
      </c>
      <c r="B46" s="181"/>
      <c r="C46" s="18" t="s">
        <v>11</v>
      </c>
      <c r="D46" s="18" t="s">
        <v>15</v>
      </c>
      <c r="E46" s="18" t="s">
        <v>103</v>
      </c>
      <c r="F46" s="18"/>
      <c r="G46" s="127">
        <f>SUM(G47)</f>
        <v>31.700000000000003</v>
      </c>
    </row>
    <row r="47" spans="1:7" ht="30">
      <c r="A47" s="129" t="s">
        <v>95</v>
      </c>
      <c r="B47" s="181"/>
      <c r="C47" s="10" t="s">
        <v>11</v>
      </c>
      <c r="D47" s="10" t="s">
        <v>15</v>
      </c>
      <c r="E47" s="18" t="s">
        <v>105</v>
      </c>
      <c r="F47" s="18"/>
      <c r="G47" s="127">
        <f>SUM(G48,G50,G52,G55,G58)</f>
        <v>31.700000000000003</v>
      </c>
    </row>
    <row r="48" spans="1:7" ht="105" hidden="1">
      <c r="A48" s="113" t="s">
        <v>106</v>
      </c>
      <c r="B48" s="181"/>
      <c r="C48" s="11" t="s">
        <v>11</v>
      </c>
      <c r="D48" s="11" t="s">
        <v>15</v>
      </c>
      <c r="E48" s="91" t="s">
        <v>107</v>
      </c>
      <c r="F48" s="14"/>
      <c r="G48" s="127">
        <f>SUM(G49)</f>
        <v>0</v>
      </c>
    </row>
    <row r="49" spans="1:7" ht="30" hidden="1">
      <c r="A49" s="106" t="s">
        <v>122</v>
      </c>
      <c r="B49" s="181"/>
      <c r="C49" s="11" t="s">
        <v>11</v>
      </c>
      <c r="D49" s="11" t="s">
        <v>15</v>
      </c>
      <c r="E49" s="92" t="s">
        <v>107</v>
      </c>
      <c r="F49" s="11" t="s">
        <v>77</v>
      </c>
      <c r="G49" s="126">
        <v>0</v>
      </c>
    </row>
    <row r="50" spans="1:7" ht="45" hidden="1">
      <c r="A50" s="130" t="s">
        <v>108</v>
      </c>
      <c r="B50" s="181"/>
      <c r="C50" s="10" t="s">
        <v>11</v>
      </c>
      <c r="D50" s="10" t="s">
        <v>15</v>
      </c>
      <c r="E50" s="91" t="s">
        <v>109</v>
      </c>
      <c r="F50" s="18"/>
      <c r="G50" s="127">
        <f>SUM(G51)</f>
        <v>0</v>
      </c>
    </row>
    <row r="51" spans="1:7" ht="60" hidden="1">
      <c r="A51" s="106" t="s">
        <v>74</v>
      </c>
      <c r="B51" s="181"/>
      <c r="C51" s="11" t="s">
        <v>11</v>
      </c>
      <c r="D51" s="11" t="s">
        <v>15</v>
      </c>
      <c r="E51" s="92" t="s">
        <v>109</v>
      </c>
      <c r="F51" s="11" t="s">
        <v>76</v>
      </c>
      <c r="G51" s="126">
        <v>0</v>
      </c>
    </row>
    <row r="52" spans="1:7" ht="45">
      <c r="A52" s="131" t="s">
        <v>110</v>
      </c>
      <c r="B52" s="181"/>
      <c r="C52" s="10" t="s">
        <v>11</v>
      </c>
      <c r="D52" s="10" t="s">
        <v>15</v>
      </c>
      <c r="E52" s="91" t="s">
        <v>111</v>
      </c>
      <c r="F52" s="10"/>
      <c r="G52" s="119">
        <f>SUM(G53:G54)</f>
        <v>31.700000000000003</v>
      </c>
    </row>
    <row r="53" spans="1:7" ht="60">
      <c r="A53" s="106" t="s">
        <v>74</v>
      </c>
      <c r="B53" s="181"/>
      <c r="C53" s="11" t="s">
        <v>11</v>
      </c>
      <c r="D53" s="11" t="s">
        <v>15</v>
      </c>
      <c r="E53" s="92" t="s">
        <v>111</v>
      </c>
      <c r="F53" s="11" t="s">
        <v>76</v>
      </c>
      <c r="G53" s="110">
        <v>31.6</v>
      </c>
    </row>
    <row r="54" spans="1:7" ht="30">
      <c r="A54" s="106" t="s">
        <v>122</v>
      </c>
      <c r="B54" s="181"/>
      <c r="C54" s="11" t="s">
        <v>11</v>
      </c>
      <c r="D54" s="11" t="s">
        <v>15</v>
      </c>
      <c r="E54" s="92" t="s">
        <v>111</v>
      </c>
      <c r="F54" s="11" t="s">
        <v>77</v>
      </c>
      <c r="G54" s="126">
        <v>0.1</v>
      </c>
    </row>
    <row r="55" spans="1:7" ht="45" hidden="1">
      <c r="A55" s="113" t="s">
        <v>112</v>
      </c>
      <c r="B55" s="181"/>
      <c r="C55" s="10" t="s">
        <v>11</v>
      </c>
      <c r="D55" s="10" t="s">
        <v>15</v>
      </c>
      <c r="E55" s="91" t="s">
        <v>113</v>
      </c>
      <c r="F55" s="14"/>
      <c r="G55" s="127">
        <f>SUM(G56:G57)</f>
        <v>0</v>
      </c>
    </row>
    <row r="56" spans="1:7" ht="60" hidden="1">
      <c r="A56" s="106" t="s">
        <v>74</v>
      </c>
      <c r="B56" s="181"/>
      <c r="C56" s="11" t="s">
        <v>11</v>
      </c>
      <c r="D56" s="11" t="s">
        <v>15</v>
      </c>
      <c r="E56" s="92" t="s">
        <v>113</v>
      </c>
      <c r="F56" s="14" t="s">
        <v>76</v>
      </c>
      <c r="G56" s="110">
        <v>0</v>
      </c>
    </row>
    <row r="57" spans="1:7" ht="30" hidden="1">
      <c r="A57" s="106" t="s">
        <v>122</v>
      </c>
      <c r="B57" s="181"/>
      <c r="C57" s="11" t="s">
        <v>11</v>
      </c>
      <c r="D57" s="11" t="s">
        <v>15</v>
      </c>
      <c r="E57" s="92" t="s">
        <v>113</v>
      </c>
      <c r="F57" s="11" t="s">
        <v>77</v>
      </c>
      <c r="G57" s="110">
        <v>0</v>
      </c>
    </row>
    <row r="58" spans="1:7" ht="60" hidden="1">
      <c r="A58" s="113" t="s">
        <v>114</v>
      </c>
      <c r="B58" s="181"/>
      <c r="C58" s="10" t="s">
        <v>11</v>
      </c>
      <c r="D58" s="10" t="s">
        <v>15</v>
      </c>
      <c r="E58" s="91" t="s">
        <v>115</v>
      </c>
      <c r="F58" s="11"/>
      <c r="G58" s="119">
        <f>SUM(G59)</f>
        <v>0</v>
      </c>
    </row>
    <row r="59" spans="1:7" ht="30" hidden="1">
      <c r="A59" s="106" t="s">
        <v>122</v>
      </c>
      <c r="B59" s="181"/>
      <c r="C59" s="11" t="s">
        <v>11</v>
      </c>
      <c r="D59" s="11" t="s">
        <v>15</v>
      </c>
      <c r="E59" s="92" t="s">
        <v>115</v>
      </c>
      <c r="F59" s="11" t="s">
        <v>77</v>
      </c>
      <c r="G59" s="126">
        <v>0</v>
      </c>
    </row>
    <row r="60" spans="1:7" ht="30">
      <c r="A60" s="145" t="s">
        <v>252</v>
      </c>
      <c r="B60" s="202"/>
      <c r="C60" s="22" t="s">
        <v>11</v>
      </c>
      <c r="D60" s="22" t="s">
        <v>15</v>
      </c>
      <c r="E60" s="22" t="s">
        <v>253</v>
      </c>
      <c r="F60" s="22"/>
      <c r="G60" s="119">
        <f>SUM(G61)</f>
        <v>3</v>
      </c>
    </row>
    <row r="61" spans="1:7" ht="15">
      <c r="A61" s="145" t="s">
        <v>254</v>
      </c>
      <c r="B61" s="202"/>
      <c r="C61" s="22" t="s">
        <v>11</v>
      </c>
      <c r="D61" s="22" t="s">
        <v>15</v>
      </c>
      <c r="E61" s="22" t="s">
        <v>97</v>
      </c>
      <c r="F61" s="22"/>
      <c r="G61" s="174">
        <f>G62</f>
        <v>3</v>
      </c>
    </row>
    <row r="62" spans="1:7" ht="15">
      <c r="A62" s="145" t="s">
        <v>98</v>
      </c>
      <c r="B62" s="202"/>
      <c r="C62" s="22" t="s">
        <v>11</v>
      </c>
      <c r="D62" s="22" t="s">
        <v>15</v>
      </c>
      <c r="E62" s="22" t="s">
        <v>99</v>
      </c>
      <c r="F62" s="22"/>
      <c r="G62" s="174">
        <f>SUM(G63)</f>
        <v>3</v>
      </c>
    </row>
    <row r="63" spans="1:7" ht="30">
      <c r="A63" s="106" t="s">
        <v>122</v>
      </c>
      <c r="B63" s="202"/>
      <c r="C63" s="14" t="s">
        <v>11</v>
      </c>
      <c r="D63" s="14" t="s">
        <v>15</v>
      </c>
      <c r="E63" s="23" t="s">
        <v>99</v>
      </c>
      <c r="F63" s="11" t="s">
        <v>77</v>
      </c>
      <c r="G63" s="110">
        <v>3</v>
      </c>
    </row>
    <row r="64" spans="1:7" ht="28.5">
      <c r="A64" s="121" t="s">
        <v>73</v>
      </c>
      <c r="B64" s="181"/>
      <c r="C64" s="28" t="s">
        <v>13</v>
      </c>
      <c r="D64" s="11"/>
      <c r="E64" s="14"/>
      <c r="F64" s="11"/>
      <c r="G64" s="112">
        <f>SUM(G65)</f>
        <v>230.7</v>
      </c>
    </row>
    <row r="65" spans="1:7" ht="30" customHeight="1">
      <c r="A65" s="128" t="s">
        <v>282</v>
      </c>
      <c r="B65" s="181"/>
      <c r="C65" s="179" t="s">
        <v>13</v>
      </c>
      <c r="D65" s="9" t="s">
        <v>29</v>
      </c>
      <c r="E65" s="14"/>
      <c r="F65" s="11"/>
      <c r="G65" s="112">
        <f>SUM(G66,G73)</f>
        <v>230.7</v>
      </c>
    </row>
    <row r="66" spans="1:7" ht="75">
      <c r="A66" s="120" t="s">
        <v>354</v>
      </c>
      <c r="B66" s="181"/>
      <c r="C66" s="178" t="s">
        <v>13</v>
      </c>
      <c r="D66" s="10" t="s">
        <v>29</v>
      </c>
      <c r="E66" s="18" t="s">
        <v>102</v>
      </c>
      <c r="F66" s="11"/>
      <c r="G66" s="112">
        <f>SUM(G67)</f>
        <v>219.29999999999998</v>
      </c>
    </row>
    <row r="67" spans="1:7" ht="30">
      <c r="A67" s="113" t="s">
        <v>123</v>
      </c>
      <c r="B67" s="181"/>
      <c r="C67" s="10" t="s">
        <v>13</v>
      </c>
      <c r="D67" s="10" t="s">
        <v>29</v>
      </c>
      <c r="E67" s="10" t="s">
        <v>127</v>
      </c>
      <c r="F67" s="11"/>
      <c r="G67" s="127">
        <f>SUM(G68)</f>
        <v>219.29999999999998</v>
      </c>
    </row>
    <row r="68" spans="1:7" ht="30">
      <c r="A68" s="113" t="s">
        <v>124</v>
      </c>
      <c r="B68" s="181"/>
      <c r="C68" s="10" t="s">
        <v>13</v>
      </c>
      <c r="D68" s="10" t="s">
        <v>29</v>
      </c>
      <c r="E68" s="10" t="s">
        <v>126</v>
      </c>
      <c r="F68" s="11"/>
      <c r="G68" s="127">
        <f>SUM(G69)</f>
        <v>219.29999999999998</v>
      </c>
    </row>
    <row r="69" spans="1:7" ht="15">
      <c r="A69" s="113" t="s">
        <v>125</v>
      </c>
      <c r="B69" s="181"/>
      <c r="C69" s="10" t="s">
        <v>13</v>
      </c>
      <c r="D69" s="10" t="s">
        <v>29</v>
      </c>
      <c r="E69" s="10" t="s">
        <v>128</v>
      </c>
      <c r="F69" s="11"/>
      <c r="G69" s="127">
        <f>SUM(G70:G71)</f>
        <v>219.29999999999998</v>
      </c>
    </row>
    <row r="70" spans="1:7" ht="60">
      <c r="A70" s="106" t="s">
        <v>74</v>
      </c>
      <c r="B70" s="181"/>
      <c r="C70" s="11" t="s">
        <v>13</v>
      </c>
      <c r="D70" s="11" t="s">
        <v>29</v>
      </c>
      <c r="E70" s="10" t="s">
        <v>128</v>
      </c>
      <c r="F70" s="11" t="s">
        <v>76</v>
      </c>
      <c r="G70" s="126">
        <v>200.6</v>
      </c>
    </row>
    <row r="71" spans="1:7" ht="30">
      <c r="A71" s="106" t="s">
        <v>122</v>
      </c>
      <c r="B71" s="181"/>
      <c r="C71" s="11" t="s">
        <v>13</v>
      </c>
      <c r="D71" s="11" t="s">
        <v>29</v>
      </c>
      <c r="E71" s="10" t="s">
        <v>128</v>
      </c>
      <c r="F71" s="11" t="s">
        <v>77</v>
      </c>
      <c r="G71" s="126">
        <v>18.7</v>
      </c>
    </row>
    <row r="72" spans="1:7" ht="30">
      <c r="A72" s="145" t="s">
        <v>252</v>
      </c>
      <c r="B72" s="202"/>
      <c r="C72" s="22" t="s">
        <v>13</v>
      </c>
      <c r="D72" s="22" t="s">
        <v>29</v>
      </c>
      <c r="E72" s="22" t="s">
        <v>253</v>
      </c>
      <c r="F72" s="22"/>
      <c r="G72" s="119">
        <f>G73</f>
        <v>11.4</v>
      </c>
    </row>
    <row r="73" spans="1:7" ht="15">
      <c r="A73" s="145" t="s">
        <v>254</v>
      </c>
      <c r="B73" s="202"/>
      <c r="C73" s="22" t="s">
        <v>13</v>
      </c>
      <c r="D73" s="22" t="s">
        <v>29</v>
      </c>
      <c r="E73" s="22" t="s">
        <v>97</v>
      </c>
      <c r="F73" s="22"/>
      <c r="G73" s="174">
        <f>G74</f>
        <v>11.4</v>
      </c>
    </row>
    <row r="74" spans="1:7" ht="45">
      <c r="A74" s="137" t="s">
        <v>100</v>
      </c>
      <c r="B74" s="202"/>
      <c r="C74" s="10" t="s">
        <v>13</v>
      </c>
      <c r="D74" s="10" t="s">
        <v>29</v>
      </c>
      <c r="E74" s="22" t="s">
        <v>101</v>
      </c>
      <c r="F74" s="31"/>
      <c r="G74" s="174">
        <f>G75</f>
        <v>11.4</v>
      </c>
    </row>
    <row r="75" spans="1:7" ht="30">
      <c r="A75" s="106" t="s">
        <v>122</v>
      </c>
      <c r="B75" s="202"/>
      <c r="C75" s="11" t="s">
        <v>13</v>
      </c>
      <c r="D75" s="11" t="s">
        <v>29</v>
      </c>
      <c r="E75" s="23" t="s">
        <v>101</v>
      </c>
      <c r="F75" s="11" t="s">
        <v>77</v>
      </c>
      <c r="G75" s="110">
        <v>11.4</v>
      </c>
    </row>
    <row r="76" spans="1:7" ht="15.75">
      <c r="A76" s="132" t="s">
        <v>16</v>
      </c>
      <c r="B76" s="181"/>
      <c r="C76" s="28" t="s">
        <v>17</v>
      </c>
      <c r="D76" s="10"/>
      <c r="E76" s="29"/>
      <c r="F76" s="29"/>
      <c r="G76" s="119">
        <f>SUM(G77,G87)</f>
        <v>146</v>
      </c>
    </row>
    <row r="77" spans="1:7" ht="15" hidden="1">
      <c r="A77" s="108" t="s">
        <v>19</v>
      </c>
      <c r="B77" s="181"/>
      <c r="C77" s="9" t="s">
        <v>17</v>
      </c>
      <c r="D77" s="9" t="s">
        <v>20</v>
      </c>
      <c r="E77" s="21"/>
      <c r="F77" s="21"/>
      <c r="G77" s="119">
        <f>SUM(G78)</f>
        <v>0</v>
      </c>
    </row>
    <row r="78" spans="1:7" ht="60" hidden="1">
      <c r="A78" s="133" t="s">
        <v>353</v>
      </c>
      <c r="B78" s="181"/>
      <c r="C78" s="10" t="s">
        <v>17</v>
      </c>
      <c r="D78" s="10" t="s">
        <v>20</v>
      </c>
      <c r="E78" s="18" t="s">
        <v>148</v>
      </c>
      <c r="F78" s="18"/>
      <c r="G78" s="119">
        <f>SUM(G79)</f>
        <v>0</v>
      </c>
    </row>
    <row r="79" spans="1:7" ht="45" hidden="1">
      <c r="A79" s="113" t="s">
        <v>144</v>
      </c>
      <c r="B79" s="181"/>
      <c r="C79" s="14" t="s">
        <v>17</v>
      </c>
      <c r="D79" s="14" t="s">
        <v>20</v>
      </c>
      <c r="E79" s="18" t="s">
        <v>157</v>
      </c>
      <c r="F79" s="14"/>
      <c r="G79" s="119">
        <f>SUM(G80)</f>
        <v>0</v>
      </c>
    </row>
    <row r="80" spans="1:7" ht="45" hidden="1">
      <c r="A80" s="129" t="s">
        <v>145</v>
      </c>
      <c r="B80" s="181"/>
      <c r="C80" s="10" t="s">
        <v>17</v>
      </c>
      <c r="D80" s="10" t="s">
        <v>20</v>
      </c>
      <c r="E80" s="18" t="s">
        <v>151</v>
      </c>
      <c r="F80" s="18"/>
      <c r="G80" s="119">
        <f>SUM(G81,G83,G85)</f>
        <v>0</v>
      </c>
    </row>
    <row r="81" spans="1:7" ht="45" hidden="1">
      <c r="A81" s="113" t="s">
        <v>146</v>
      </c>
      <c r="B81" s="55"/>
      <c r="C81" s="66" t="s">
        <v>17</v>
      </c>
      <c r="D81" s="66" t="s">
        <v>20</v>
      </c>
      <c r="E81" s="66" t="s">
        <v>152</v>
      </c>
      <c r="F81" s="14"/>
      <c r="G81" s="119">
        <f>SUM(G82)</f>
        <v>0</v>
      </c>
    </row>
    <row r="82" spans="1:7" ht="30" hidden="1">
      <c r="A82" s="106" t="s">
        <v>122</v>
      </c>
      <c r="B82" s="55"/>
      <c r="C82" s="10" t="s">
        <v>17</v>
      </c>
      <c r="D82" s="10" t="s">
        <v>20</v>
      </c>
      <c r="E82" s="19" t="s">
        <v>152</v>
      </c>
      <c r="F82" s="14" t="s">
        <v>77</v>
      </c>
      <c r="G82" s="110">
        <v>0</v>
      </c>
    </row>
    <row r="83" spans="1:7" ht="60" hidden="1">
      <c r="A83" s="113" t="s">
        <v>147</v>
      </c>
      <c r="B83" s="194"/>
      <c r="C83" s="10" t="s">
        <v>17</v>
      </c>
      <c r="D83" s="10" t="s">
        <v>20</v>
      </c>
      <c r="E83" s="66" t="s">
        <v>318</v>
      </c>
      <c r="F83" s="18"/>
      <c r="G83" s="119">
        <f>SUM(G84)</f>
        <v>0</v>
      </c>
    </row>
    <row r="84" spans="1:7" ht="30" hidden="1">
      <c r="A84" s="106" t="s">
        <v>122</v>
      </c>
      <c r="B84" s="194"/>
      <c r="C84" s="10" t="s">
        <v>17</v>
      </c>
      <c r="D84" s="10" t="s">
        <v>20</v>
      </c>
      <c r="E84" s="19" t="s">
        <v>318</v>
      </c>
      <c r="F84" s="14" t="s">
        <v>77</v>
      </c>
      <c r="G84" s="110">
        <v>0</v>
      </c>
    </row>
    <row r="85" spans="1:7" ht="45" hidden="1">
      <c r="A85" s="113" t="s">
        <v>153</v>
      </c>
      <c r="B85" s="181"/>
      <c r="C85" s="10" t="s">
        <v>17</v>
      </c>
      <c r="D85" s="10" t="s">
        <v>20</v>
      </c>
      <c r="E85" s="66" t="s">
        <v>154</v>
      </c>
      <c r="F85" s="14"/>
      <c r="G85" s="119">
        <f>SUM(G86)</f>
        <v>0</v>
      </c>
    </row>
    <row r="86" spans="1:7" ht="15" hidden="1">
      <c r="A86" s="106" t="s">
        <v>75</v>
      </c>
      <c r="B86" s="181"/>
      <c r="C86" s="11" t="s">
        <v>17</v>
      </c>
      <c r="D86" s="11" t="s">
        <v>20</v>
      </c>
      <c r="E86" s="19" t="s">
        <v>154</v>
      </c>
      <c r="F86" s="14" t="s">
        <v>78</v>
      </c>
      <c r="G86" s="110">
        <v>0</v>
      </c>
    </row>
    <row r="87" spans="1:7" ht="15">
      <c r="A87" s="118" t="s">
        <v>40</v>
      </c>
      <c r="B87" s="181"/>
      <c r="C87" s="9" t="s">
        <v>17</v>
      </c>
      <c r="D87" s="9" t="s">
        <v>29</v>
      </c>
      <c r="E87" s="21"/>
      <c r="F87" s="21"/>
      <c r="G87" s="119">
        <f>SUM(G88)</f>
        <v>146</v>
      </c>
    </row>
    <row r="88" spans="1:7" ht="60">
      <c r="A88" s="133" t="s">
        <v>353</v>
      </c>
      <c r="B88" s="181"/>
      <c r="C88" s="10" t="s">
        <v>17</v>
      </c>
      <c r="D88" s="10" t="s">
        <v>29</v>
      </c>
      <c r="E88" s="18" t="s">
        <v>148</v>
      </c>
      <c r="F88" s="21"/>
      <c r="G88" s="119">
        <f>SUM(G89)</f>
        <v>146</v>
      </c>
    </row>
    <row r="89" spans="1:7" ht="60">
      <c r="A89" s="113" t="s">
        <v>155</v>
      </c>
      <c r="B89" s="181"/>
      <c r="C89" s="10" t="s">
        <v>17</v>
      </c>
      <c r="D89" s="10" t="s">
        <v>29</v>
      </c>
      <c r="E89" s="18" t="s">
        <v>149</v>
      </c>
      <c r="F89" s="14"/>
      <c r="G89" s="119">
        <f>SUM(G90,G97)</f>
        <v>146</v>
      </c>
    </row>
    <row r="90" spans="1:7" ht="32.25" customHeight="1">
      <c r="A90" s="113" t="s">
        <v>156</v>
      </c>
      <c r="B90" s="181"/>
      <c r="C90" s="10" t="s">
        <v>17</v>
      </c>
      <c r="D90" s="10" t="s">
        <v>29</v>
      </c>
      <c r="E90" s="18" t="s">
        <v>150</v>
      </c>
      <c r="F90" s="14"/>
      <c r="G90" s="119">
        <f>SUM(G91,G93,G95)</f>
        <v>146</v>
      </c>
    </row>
    <row r="91" spans="1:7" ht="45">
      <c r="A91" s="113" t="s">
        <v>158</v>
      </c>
      <c r="B91" s="181"/>
      <c r="C91" s="10" t="s">
        <v>17</v>
      </c>
      <c r="D91" s="10" t="s">
        <v>29</v>
      </c>
      <c r="E91" s="18" t="s">
        <v>159</v>
      </c>
      <c r="F91" s="14"/>
      <c r="G91" s="119">
        <f>SUM(G92)</f>
        <v>146</v>
      </c>
    </row>
    <row r="92" spans="1:7" ht="30">
      <c r="A92" s="106" t="s">
        <v>122</v>
      </c>
      <c r="B92" s="181"/>
      <c r="C92" s="11" t="s">
        <v>17</v>
      </c>
      <c r="D92" s="11" t="s">
        <v>29</v>
      </c>
      <c r="E92" s="14" t="s">
        <v>159</v>
      </c>
      <c r="F92" s="14" t="s">
        <v>77</v>
      </c>
      <c r="G92" s="110">
        <v>146</v>
      </c>
    </row>
    <row r="93" spans="1:7" ht="44.25" hidden="1" customHeight="1">
      <c r="A93" s="113" t="s">
        <v>160</v>
      </c>
      <c r="B93" s="181"/>
      <c r="C93" s="10" t="s">
        <v>17</v>
      </c>
      <c r="D93" s="10" t="s">
        <v>29</v>
      </c>
      <c r="E93" s="18" t="s">
        <v>161</v>
      </c>
      <c r="F93" s="14"/>
      <c r="G93" s="119">
        <f>SUM(G94)</f>
        <v>0</v>
      </c>
    </row>
    <row r="94" spans="1:7" ht="30" hidden="1">
      <c r="A94" s="106" t="s">
        <v>122</v>
      </c>
      <c r="B94" s="181"/>
      <c r="C94" s="11" t="s">
        <v>17</v>
      </c>
      <c r="D94" s="11" t="s">
        <v>29</v>
      </c>
      <c r="E94" s="14" t="s">
        <v>161</v>
      </c>
      <c r="F94" s="14" t="s">
        <v>77</v>
      </c>
      <c r="G94" s="110">
        <v>0</v>
      </c>
    </row>
    <row r="95" spans="1:7" ht="75" hidden="1">
      <c r="A95" s="113" t="s">
        <v>298</v>
      </c>
      <c r="B95" s="189"/>
      <c r="C95" s="10" t="s">
        <v>17</v>
      </c>
      <c r="D95" s="10" t="s">
        <v>29</v>
      </c>
      <c r="E95" s="18" t="s">
        <v>319</v>
      </c>
      <c r="F95" s="14"/>
      <c r="G95" s="119">
        <f>SUM(G96)</f>
        <v>0</v>
      </c>
    </row>
    <row r="96" spans="1:7" ht="30" hidden="1">
      <c r="A96" s="106" t="s">
        <v>122</v>
      </c>
      <c r="B96" s="189"/>
      <c r="C96" s="11" t="s">
        <v>17</v>
      </c>
      <c r="D96" s="11" t="s">
        <v>29</v>
      </c>
      <c r="E96" s="14" t="s">
        <v>319</v>
      </c>
      <c r="F96" s="14" t="s">
        <v>77</v>
      </c>
      <c r="G96" s="110">
        <v>0</v>
      </c>
    </row>
    <row r="97" spans="1:7" ht="30" hidden="1">
      <c r="A97" s="113" t="s">
        <v>331</v>
      </c>
      <c r="B97" s="195"/>
      <c r="C97" s="10" t="s">
        <v>17</v>
      </c>
      <c r="D97" s="10" t="s">
        <v>29</v>
      </c>
      <c r="E97" s="18" t="s">
        <v>325</v>
      </c>
      <c r="F97" s="14"/>
      <c r="G97" s="119">
        <f>SUM(G98)</f>
        <v>0</v>
      </c>
    </row>
    <row r="98" spans="1:7" ht="30" hidden="1">
      <c r="A98" s="113" t="s">
        <v>330</v>
      </c>
      <c r="B98" s="195"/>
      <c r="C98" s="10" t="s">
        <v>17</v>
      </c>
      <c r="D98" s="10" t="s">
        <v>29</v>
      </c>
      <c r="E98" s="18" t="s">
        <v>326</v>
      </c>
      <c r="F98" s="14"/>
      <c r="G98" s="119">
        <f>SUM(G99)</f>
        <v>0</v>
      </c>
    </row>
    <row r="99" spans="1:7" ht="30" hidden="1">
      <c r="A99" s="106" t="s">
        <v>122</v>
      </c>
      <c r="B99" s="195"/>
      <c r="C99" s="11" t="s">
        <v>17</v>
      </c>
      <c r="D99" s="11" t="s">
        <v>29</v>
      </c>
      <c r="E99" s="14" t="s">
        <v>326</v>
      </c>
      <c r="F99" s="14" t="s">
        <v>77</v>
      </c>
      <c r="G99" s="110">
        <v>0</v>
      </c>
    </row>
    <row r="100" spans="1:7" ht="15">
      <c r="A100" s="132" t="s">
        <v>41</v>
      </c>
      <c r="B100" s="181"/>
      <c r="C100" s="30" t="s">
        <v>42</v>
      </c>
      <c r="D100" s="10"/>
      <c r="E100" s="22"/>
      <c r="F100" s="22"/>
      <c r="G100" s="136">
        <f>SUM(G101,G107)</f>
        <v>563</v>
      </c>
    </row>
    <row r="101" spans="1:7" ht="15">
      <c r="A101" s="108" t="s">
        <v>43</v>
      </c>
      <c r="B101" s="181"/>
      <c r="C101" s="17" t="s">
        <v>42</v>
      </c>
      <c r="D101" s="17" t="s">
        <v>11</v>
      </c>
      <c r="E101" s="17"/>
      <c r="F101" s="17"/>
      <c r="G101" s="119">
        <f t="shared" ref="G101:G105" si="0">SUM(G102)</f>
        <v>13</v>
      </c>
    </row>
    <row r="102" spans="1:7" ht="60">
      <c r="A102" s="133" t="s">
        <v>352</v>
      </c>
      <c r="B102" s="181"/>
      <c r="C102" s="10" t="s">
        <v>42</v>
      </c>
      <c r="D102" s="10" t="s">
        <v>11</v>
      </c>
      <c r="E102" s="18" t="s">
        <v>164</v>
      </c>
      <c r="F102" s="18"/>
      <c r="G102" s="119">
        <f t="shared" si="0"/>
        <v>13</v>
      </c>
    </row>
    <row r="103" spans="1:7" ht="30.75" customHeight="1">
      <c r="A103" s="133" t="s">
        <v>162</v>
      </c>
      <c r="B103" s="181"/>
      <c r="C103" s="10" t="s">
        <v>42</v>
      </c>
      <c r="D103" s="10" t="s">
        <v>11</v>
      </c>
      <c r="E103" s="18" t="s">
        <v>165</v>
      </c>
      <c r="F103" s="18"/>
      <c r="G103" s="119">
        <f t="shared" si="0"/>
        <v>13</v>
      </c>
    </row>
    <row r="104" spans="1:7" ht="30">
      <c r="A104" s="133" t="s">
        <v>163</v>
      </c>
      <c r="B104" s="181"/>
      <c r="C104" s="10" t="s">
        <v>42</v>
      </c>
      <c r="D104" s="10" t="s">
        <v>11</v>
      </c>
      <c r="E104" s="18" t="s">
        <v>167</v>
      </c>
      <c r="F104" s="18"/>
      <c r="G104" s="119">
        <f>SUM(G105)</f>
        <v>13</v>
      </c>
    </row>
    <row r="105" spans="1:7" ht="32.25" customHeight="1">
      <c r="A105" s="133" t="s">
        <v>281</v>
      </c>
      <c r="B105" s="181"/>
      <c r="C105" s="10" t="s">
        <v>42</v>
      </c>
      <c r="D105" s="10" t="s">
        <v>11</v>
      </c>
      <c r="E105" s="18" t="s">
        <v>168</v>
      </c>
      <c r="F105" s="18"/>
      <c r="G105" s="119">
        <f t="shared" si="0"/>
        <v>13</v>
      </c>
    </row>
    <row r="106" spans="1:7" ht="30">
      <c r="A106" s="106" t="s">
        <v>122</v>
      </c>
      <c r="B106" s="181"/>
      <c r="C106" s="14" t="s">
        <v>42</v>
      </c>
      <c r="D106" s="14" t="s">
        <v>11</v>
      </c>
      <c r="E106" s="14" t="s">
        <v>168</v>
      </c>
      <c r="F106" s="14" t="s">
        <v>77</v>
      </c>
      <c r="G106" s="110">
        <v>13</v>
      </c>
    </row>
    <row r="107" spans="1:7" ht="15">
      <c r="A107" s="138" t="s">
        <v>50</v>
      </c>
      <c r="B107" s="190"/>
      <c r="C107" s="21" t="s">
        <v>42</v>
      </c>
      <c r="D107" s="21" t="s">
        <v>25</v>
      </c>
      <c r="E107" s="21"/>
      <c r="F107" s="14"/>
      <c r="G107" s="119">
        <f>SUM(G108)</f>
        <v>550</v>
      </c>
    </row>
    <row r="108" spans="1:7" ht="60">
      <c r="A108" s="133" t="s">
        <v>352</v>
      </c>
      <c r="B108" s="190"/>
      <c r="C108" s="18" t="s">
        <v>42</v>
      </c>
      <c r="D108" s="18" t="s">
        <v>25</v>
      </c>
      <c r="E108" s="18" t="s">
        <v>164</v>
      </c>
      <c r="F108" s="14"/>
      <c r="G108" s="119">
        <f>SUM(G109)</f>
        <v>550</v>
      </c>
    </row>
    <row r="109" spans="1:7" ht="32.25" customHeight="1">
      <c r="A109" s="133" t="s">
        <v>162</v>
      </c>
      <c r="B109" s="190"/>
      <c r="C109" s="14" t="s">
        <v>42</v>
      </c>
      <c r="D109" s="14" t="s">
        <v>25</v>
      </c>
      <c r="E109" s="18" t="s">
        <v>165</v>
      </c>
      <c r="F109" s="14"/>
      <c r="G109" s="119">
        <f>SUM(G110)</f>
        <v>550</v>
      </c>
    </row>
    <row r="110" spans="1:7" ht="30">
      <c r="A110" s="133" t="s">
        <v>163</v>
      </c>
      <c r="B110" s="190"/>
      <c r="C110" s="10" t="s">
        <v>42</v>
      </c>
      <c r="D110" s="10" t="s">
        <v>25</v>
      </c>
      <c r="E110" s="18" t="s">
        <v>167</v>
      </c>
      <c r="F110" s="14"/>
      <c r="G110" s="119">
        <f>SUM(G111)</f>
        <v>550</v>
      </c>
    </row>
    <row r="111" spans="1:7" ht="30">
      <c r="A111" s="113" t="s">
        <v>323</v>
      </c>
      <c r="B111" s="196"/>
      <c r="C111" s="18" t="s">
        <v>42</v>
      </c>
      <c r="D111" s="18" t="s">
        <v>25</v>
      </c>
      <c r="E111" s="87" t="s">
        <v>324</v>
      </c>
      <c r="F111" s="14"/>
      <c r="G111" s="119">
        <f>SUM(G112)</f>
        <v>550</v>
      </c>
    </row>
    <row r="112" spans="1:7" ht="15">
      <c r="A112" s="106" t="s">
        <v>75</v>
      </c>
      <c r="B112" s="196"/>
      <c r="C112" s="14" t="s">
        <v>42</v>
      </c>
      <c r="D112" s="14" t="s">
        <v>25</v>
      </c>
      <c r="E112" s="86" t="s">
        <v>324</v>
      </c>
      <c r="F112" s="14" t="s">
        <v>78</v>
      </c>
      <c r="G112" s="110">
        <v>550</v>
      </c>
    </row>
    <row r="113" spans="1:7" ht="14.25">
      <c r="A113" s="132" t="s">
        <v>21</v>
      </c>
      <c r="B113" s="54"/>
      <c r="C113" s="30" t="s">
        <v>22</v>
      </c>
      <c r="D113" s="30"/>
      <c r="E113" s="29"/>
      <c r="F113" s="29"/>
      <c r="G113" s="127">
        <f>SUM(G114,G120)</f>
        <v>66.3</v>
      </c>
    </row>
    <row r="114" spans="1:7" ht="15">
      <c r="A114" s="108" t="s">
        <v>27</v>
      </c>
      <c r="B114" s="181"/>
      <c r="C114" s="21" t="s">
        <v>22</v>
      </c>
      <c r="D114" s="21" t="s">
        <v>22</v>
      </c>
      <c r="E114" s="21"/>
      <c r="F114" s="21"/>
      <c r="G114" s="119">
        <f>SUM(G115)</f>
        <v>66.3</v>
      </c>
    </row>
    <row r="115" spans="1:7" ht="45">
      <c r="A115" s="129" t="s">
        <v>349</v>
      </c>
      <c r="B115" s="181"/>
      <c r="C115" s="18" t="s">
        <v>22</v>
      </c>
      <c r="D115" s="18" t="s">
        <v>22</v>
      </c>
      <c r="E115" s="18" t="s">
        <v>141</v>
      </c>
      <c r="F115" s="18"/>
      <c r="G115" s="119">
        <f>SUM(G116)</f>
        <v>66.3</v>
      </c>
    </row>
    <row r="116" spans="1:7" ht="15">
      <c r="A116" s="129" t="s">
        <v>206</v>
      </c>
      <c r="B116" s="181"/>
      <c r="C116" s="18" t="s">
        <v>22</v>
      </c>
      <c r="D116" s="18" t="s">
        <v>22</v>
      </c>
      <c r="E116" s="18" t="s">
        <v>142</v>
      </c>
      <c r="F116" s="18"/>
      <c r="G116" s="119">
        <f>SUM(G117)</f>
        <v>66.3</v>
      </c>
    </row>
    <row r="117" spans="1:7" ht="15">
      <c r="A117" s="129" t="s">
        <v>140</v>
      </c>
      <c r="B117" s="181"/>
      <c r="C117" s="18" t="s">
        <v>22</v>
      </c>
      <c r="D117" s="18" t="s">
        <v>22</v>
      </c>
      <c r="E117" s="18" t="s">
        <v>143</v>
      </c>
      <c r="F117" s="18"/>
      <c r="G117" s="119">
        <f>SUM(G118)</f>
        <v>66.3</v>
      </c>
    </row>
    <row r="118" spans="1:7" ht="30">
      <c r="A118" s="129" t="s">
        <v>207</v>
      </c>
      <c r="B118" s="181"/>
      <c r="C118" s="18" t="s">
        <v>22</v>
      </c>
      <c r="D118" s="18" t="s">
        <v>22</v>
      </c>
      <c r="E118" s="18" t="s">
        <v>208</v>
      </c>
      <c r="F118" s="18"/>
      <c r="G118" s="119">
        <f>SUM(G119)</f>
        <v>66.3</v>
      </c>
    </row>
    <row r="119" spans="1:7" ht="30">
      <c r="A119" s="106" t="s">
        <v>84</v>
      </c>
      <c r="B119" s="181"/>
      <c r="C119" s="14" t="s">
        <v>22</v>
      </c>
      <c r="D119" s="14" t="s">
        <v>22</v>
      </c>
      <c r="E119" s="14" t="s">
        <v>208</v>
      </c>
      <c r="F119" s="11" t="s">
        <v>81</v>
      </c>
      <c r="G119" s="110">
        <v>66.3</v>
      </c>
    </row>
    <row r="120" spans="1:7" ht="15" hidden="1">
      <c r="A120" s="108" t="s">
        <v>28</v>
      </c>
      <c r="B120" s="181"/>
      <c r="C120" s="21" t="s">
        <v>22</v>
      </c>
      <c r="D120" s="21" t="s">
        <v>29</v>
      </c>
      <c r="E120" s="21"/>
      <c r="F120" s="21"/>
      <c r="G120" s="119">
        <f>SUM(G121)</f>
        <v>0</v>
      </c>
    </row>
    <row r="121" spans="1:7" ht="45" hidden="1">
      <c r="A121" s="129" t="s">
        <v>349</v>
      </c>
      <c r="B121" s="181"/>
      <c r="C121" s="10" t="s">
        <v>22</v>
      </c>
      <c r="D121" s="10" t="s">
        <v>29</v>
      </c>
      <c r="E121" s="18" t="s">
        <v>141</v>
      </c>
      <c r="F121" s="11"/>
      <c r="G121" s="119">
        <f>SUM(G122)</f>
        <v>0</v>
      </c>
    </row>
    <row r="122" spans="1:7" ht="30" hidden="1">
      <c r="A122" s="113" t="s">
        <v>177</v>
      </c>
      <c r="B122" s="181"/>
      <c r="C122" s="10" t="s">
        <v>22</v>
      </c>
      <c r="D122" s="10" t="s">
        <v>29</v>
      </c>
      <c r="E122" s="18" t="s">
        <v>180</v>
      </c>
      <c r="F122" s="11"/>
      <c r="G122" s="119">
        <f>SUM(G123,G128)</f>
        <v>0</v>
      </c>
    </row>
    <row r="123" spans="1:7" ht="15" hidden="1">
      <c r="A123" s="129" t="s">
        <v>188</v>
      </c>
      <c r="B123" s="181"/>
      <c r="C123" s="10" t="s">
        <v>22</v>
      </c>
      <c r="D123" s="10" t="s">
        <v>29</v>
      </c>
      <c r="E123" s="18" t="s">
        <v>189</v>
      </c>
      <c r="F123" s="11"/>
      <c r="G123" s="119">
        <f>SUM(G124,G126)</f>
        <v>0</v>
      </c>
    </row>
    <row r="124" spans="1:7" ht="30" hidden="1">
      <c r="A124" s="113" t="s">
        <v>328</v>
      </c>
      <c r="B124" s="54"/>
      <c r="C124" s="10" t="s">
        <v>22</v>
      </c>
      <c r="D124" s="10" t="s">
        <v>29</v>
      </c>
      <c r="E124" s="18" t="s">
        <v>327</v>
      </c>
      <c r="F124" s="18"/>
      <c r="G124" s="127">
        <f>SUM(G125)</f>
        <v>0</v>
      </c>
    </row>
    <row r="125" spans="1:7" ht="30" hidden="1">
      <c r="A125" s="106" t="s">
        <v>122</v>
      </c>
      <c r="B125" s="54"/>
      <c r="C125" s="11" t="s">
        <v>22</v>
      </c>
      <c r="D125" s="11" t="s">
        <v>29</v>
      </c>
      <c r="E125" s="14" t="s">
        <v>327</v>
      </c>
      <c r="F125" s="14" t="s">
        <v>77</v>
      </c>
      <c r="G125" s="126">
        <v>0</v>
      </c>
    </row>
    <row r="126" spans="1:7" ht="15" hidden="1">
      <c r="A126" s="113" t="s">
        <v>283</v>
      </c>
      <c r="B126" s="54"/>
      <c r="C126" s="10" t="s">
        <v>22</v>
      </c>
      <c r="D126" s="10" t="s">
        <v>29</v>
      </c>
      <c r="E126" s="18" t="s">
        <v>284</v>
      </c>
      <c r="F126" s="18"/>
      <c r="G126" s="127">
        <f>SUM(G127)</f>
        <v>0</v>
      </c>
    </row>
    <row r="127" spans="1:7" ht="30" hidden="1">
      <c r="A127" s="106" t="s">
        <v>122</v>
      </c>
      <c r="B127" s="54"/>
      <c r="C127" s="11" t="s">
        <v>22</v>
      </c>
      <c r="D127" s="11" t="s">
        <v>29</v>
      </c>
      <c r="E127" s="14" t="s">
        <v>284</v>
      </c>
      <c r="F127" s="14" t="s">
        <v>77</v>
      </c>
      <c r="G127" s="126">
        <v>0</v>
      </c>
    </row>
    <row r="128" spans="1:7" ht="15" hidden="1">
      <c r="A128" s="113" t="s">
        <v>196</v>
      </c>
      <c r="B128" s="54"/>
      <c r="C128" s="10" t="s">
        <v>22</v>
      </c>
      <c r="D128" s="10" t="s">
        <v>29</v>
      </c>
      <c r="E128" s="18" t="s">
        <v>197</v>
      </c>
      <c r="F128" s="14"/>
      <c r="G128" s="127">
        <f>SUM(G129)</f>
        <v>0</v>
      </c>
    </row>
    <row r="129" spans="1:7" ht="15" hidden="1">
      <c r="A129" s="113" t="s">
        <v>283</v>
      </c>
      <c r="B129" s="54"/>
      <c r="C129" s="10" t="s">
        <v>22</v>
      </c>
      <c r="D129" s="10" t="s">
        <v>29</v>
      </c>
      <c r="E129" s="18" t="s">
        <v>299</v>
      </c>
      <c r="F129" s="18"/>
      <c r="G129" s="127">
        <f>SUM(G130)</f>
        <v>0</v>
      </c>
    </row>
    <row r="130" spans="1:7" ht="30" hidden="1">
      <c r="A130" s="106" t="s">
        <v>122</v>
      </c>
      <c r="B130" s="54"/>
      <c r="C130" s="11" t="s">
        <v>22</v>
      </c>
      <c r="D130" s="11" t="s">
        <v>29</v>
      </c>
      <c r="E130" s="14" t="s">
        <v>299</v>
      </c>
      <c r="F130" s="14" t="s">
        <v>77</v>
      </c>
      <c r="G130" s="126">
        <v>0</v>
      </c>
    </row>
    <row r="131" spans="1:7" ht="15">
      <c r="A131" s="132" t="s">
        <v>46</v>
      </c>
      <c r="B131" s="181"/>
      <c r="C131" s="30" t="s">
        <v>20</v>
      </c>
      <c r="D131" s="30"/>
      <c r="E131" s="30"/>
      <c r="F131" s="30"/>
      <c r="G131" s="136">
        <f>SUM(G132)</f>
        <v>3603.7</v>
      </c>
    </row>
    <row r="132" spans="1:7" ht="15">
      <c r="A132" s="108" t="s">
        <v>47</v>
      </c>
      <c r="B132" s="181"/>
      <c r="C132" s="17" t="s">
        <v>20</v>
      </c>
      <c r="D132" s="17" t="s">
        <v>11</v>
      </c>
      <c r="E132" s="17"/>
      <c r="F132" s="17"/>
      <c r="G132" s="119">
        <f>SUM(G133,G142)</f>
        <v>3603.7</v>
      </c>
    </row>
    <row r="133" spans="1:7" ht="45">
      <c r="A133" s="140" t="s">
        <v>350</v>
      </c>
      <c r="B133" s="181"/>
      <c r="C133" s="18" t="s">
        <v>20</v>
      </c>
      <c r="D133" s="18" t="s">
        <v>11</v>
      </c>
      <c r="E133" s="18" t="s">
        <v>173</v>
      </c>
      <c r="F133" s="18"/>
      <c r="G133" s="119">
        <f>SUM(G134)</f>
        <v>3583.1</v>
      </c>
    </row>
    <row r="134" spans="1:7" ht="30">
      <c r="A134" s="113" t="s">
        <v>170</v>
      </c>
      <c r="B134" s="181"/>
      <c r="C134" s="18" t="s">
        <v>20</v>
      </c>
      <c r="D134" s="18" t="s">
        <v>11</v>
      </c>
      <c r="E134" s="18" t="s">
        <v>174</v>
      </c>
      <c r="F134" s="18"/>
      <c r="G134" s="119">
        <f>SUM(G135)</f>
        <v>3583.1</v>
      </c>
    </row>
    <row r="135" spans="1:7" ht="30">
      <c r="A135" s="129" t="s">
        <v>209</v>
      </c>
      <c r="B135" s="181"/>
      <c r="C135" s="18" t="s">
        <v>20</v>
      </c>
      <c r="D135" s="18" t="s">
        <v>11</v>
      </c>
      <c r="E135" s="18" t="s">
        <v>210</v>
      </c>
      <c r="F135" s="18"/>
      <c r="G135" s="119">
        <f>SUM(G136,G138,G140)</f>
        <v>3583.1</v>
      </c>
    </row>
    <row r="136" spans="1:7" ht="30">
      <c r="A136" s="129" t="s">
        <v>212</v>
      </c>
      <c r="B136" s="181"/>
      <c r="C136" s="18" t="s">
        <v>20</v>
      </c>
      <c r="D136" s="18" t="s">
        <v>11</v>
      </c>
      <c r="E136" s="18" t="s">
        <v>211</v>
      </c>
      <c r="F136" s="18"/>
      <c r="G136" s="119">
        <f>SUM(G137)</f>
        <v>3524.1</v>
      </c>
    </row>
    <row r="137" spans="1:7" ht="30">
      <c r="A137" s="106" t="s">
        <v>84</v>
      </c>
      <c r="B137" s="181"/>
      <c r="C137" s="11" t="s">
        <v>20</v>
      </c>
      <c r="D137" s="11" t="s">
        <v>11</v>
      </c>
      <c r="E137" s="14" t="s">
        <v>211</v>
      </c>
      <c r="F137" s="11" t="s">
        <v>81</v>
      </c>
      <c r="G137" s="110">
        <v>3524.1</v>
      </c>
    </row>
    <row r="138" spans="1:7" ht="15">
      <c r="A138" s="113" t="s">
        <v>264</v>
      </c>
      <c r="B138" s="181"/>
      <c r="C138" s="10" t="s">
        <v>20</v>
      </c>
      <c r="D138" s="10" t="s">
        <v>11</v>
      </c>
      <c r="E138" s="18" t="s">
        <v>263</v>
      </c>
      <c r="F138" s="10"/>
      <c r="G138" s="119">
        <f>SUM(G139)</f>
        <v>9</v>
      </c>
    </row>
    <row r="139" spans="1:7" ht="30">
      <c r="A139" s="106" t="s">
        <v>84</v>
      </c>
      <c r="B139" s="181"/>
      <c r="C139" s="11" t="s">
        <v>20</v>
      </c>
      <c r="D139" s="11" t="s">
        <v>11</v>
      </c>
      <c r="E139" s="14" t="s">
        <v>263</v>
      </c>
      <c r="F139" s="11" t="s">
        <v>81</v>
      </c>
      <c r="G139" s="110">
        <v>9</v>
      </c>
    </row>
    <row r="140" spans="1:7" ht="30">
      <c r="A140" s="113" t="s">
        <v>285</v>
      </c>
      <c r="B140" s="181"/>
      <c r="C140" s="10" t="s">
        <v>20</v>
      </c>
      <c r="D140" s="10" t="s">
        <v>11</v>
      </c>
      <c r="E140" s="18" t="s">
        <v>286</v>
      </c>
      <c r="F140" s="14"/>
      <c r="G140" s="119">
        <f>SUM(G141)</f>
        <v>50</v>
      </c>
    </row>
    <row r="141" spans="1:7" ht="30">
      <c r="A141" s="106" t="s">
        <v>84</v>
      </c>
      <c r="B141" s="181"/>
      <c r="C141" s="11" t="s">
        <v>20</v>
      </c>
      <c r="D141" s="11" t="s">
        <v>11</v>
      </c>
      <c r="E141" s="14" t="s">
        <v>286</v>
      </c>
      <c r="F141" s="14" t="s">
        <v>81</v>
      </c>
      <c r="G141" s="110">
        <v>50</v>
      </c>
    </row>
    <row r="142" spans="1:7" ht="45">
      <c r="A142" s="129" t="s">
        <v>357</v>
      </c>
      <c r="B142" s="181"/>
      <c r="C142" s="10" t="s">
        <v>20</v>
      </c>
      <c r="D142" s="10" t="s">
        <v>11</v>
      </c>
      <c r="E142" s="18" t="s">
        <v>202</v>
      </c>
      <c r="F142" s="14"/>
      <c r="G142" s="119">
        <f>SUM(G143)</f>
        <v>20.6</v>
      </c>
    </row>
    <row r="143" spans="1:7" ht="45">
      <c r="A143" s="129" t="s">
        <v>199</v>
      </c>
      <c r="B143" s="181"/>
      <c r="C143" s="10" t="s">
        <v>20</v>
      </c>
      <c r="D143" s="10" t="s">
        <v>11</v>
      </c>
      <c r="E143" s="18" t="s">
        <v>203</v>
      </c>
      <c r="F143" s="14"/>
      <c r="G143" s="119">
        <f>SUM(G144)</f>
        <v>20.6</v>
      </c>
    </row>
    <row r="144" spans="1:7" ht="30">
      <c r="A144" s="129" t="s">
        <v>200</v>
      </c>
      <c r="B144" s="181"/>
      <c r="C144" s="10" t="s">
        <v>20</v>
      </c>
      <c r="D144" s="10" t="s">
        <v>11</v>
      </c>
      <c r="E144" s="18" t="s">
        <v>204</v>
      </c>
      <c r="F144" s="14"/>
      <c r="G144" s="119">
        <f>SUM(G145)</f>
        <v>20.6</v>
      </c>
    </row>
    <row r="145" spans="1:7" ht="45">
      <c r="A145" s="134" t="s">
        <v>217</v>
      </c>
      <c r="B145" s="181"/>
      <c r="C145" s="10" t="s">
        <v>20</v>
      </c>
      <c r="D145" s="10" t="s">
        <v>11</v>
      </c>
      <c r="E145" s="18" t="s">
        <v>218</v>
      </c>
      <c r="F145" s="14"/>
      <c r="G145" s="119">
        <f>SUM(G146)</f>
        <v>20.6</v>
      </c>
    </row>
    <row r="146" spans="1:7" ht="30">
      <c r="A146" s="106" t="s">
        <v>84</v>
      </c>
      <c r="B146" s="181"/>
      <c r="C146" s="11" t="s">
        <v>20</v>
      </c>
      <c r="D146" s="11" t="s">
        <v>11</v>
      </c>
      <c r="E146" s="14" t="s">
        <v>218</v>
      </c>
      <c r="F146" s="33" t="s">
        <v>81</v>
      </c>
      <c r="G146" s="135">
        <v>20.6</v>
      </c>
    </row>
    <row r="147" spans="1:7" ht="15">
      <c r="A147" s="132" t="s">
        <v>30</v>
      </c>
      <c r="B147" s="181"/>
      <c r="C147" s="24" t="s">
        <v>31</v>
      </c>
      <c r="D147" s="24"/>
      <c r="E147" s="24"/>
      <c r="F147" s="24"/>
      <c r="G147" s="136">
        <f>SUM(G148,G157,G168)</f>
        <v>351.7</v>
      </c>
    </row>
    <row r="148" spans="1:7" ht="15">
      <c r="A148" s="108" t="s">
        <v>48</v>
      </c>
      <c r="B148" s="181"/>
      <c r="C148" s="17" t="s">
        <v>31</v>
      </c>
      <c r="D148" s="17" t="s">
        <v>11</v>
      </c>
      <c r="E148" s="17"/>
      <c r="F148" s="17"/>
      <c r="G148" s="119">
        <f>SUM(G149)</f>
        <v>347.8</v>
      </c>
    </row>
    <row r="149" spans="1:7" ht="75">
      <c r="A149" s="120" t="s">
        <v>354</v>
      </c>
      <c r="B149" s="181"/>
      <c r="C149" s="18" t="s">
        <v>31</v>
      </c>
      <c r="D149" s="18" t="s">
        <v>11</v>
      </c>
      <c r="E149" s="18" t="s">
        <v>102</v>
      </c>
      <c r="F149" s="18"/>
      <c r="G149" s="119">
        <f>SUM(G150)</f>
        <v>347.8</v>
      </c>
    </row>
    <row r="150" spans="1:7" ht="30">
      <c r="A150" s="120" t="s">
        <v>93</v>
      </c>
      <c r="B150" s="181"/>
      <c r="C150" s="18" t="s">
        <v>31</v>
      </c>
      <c r="D150" s="18" t="s">
        <v>11</v>
      </c>
      <c r="E150" s="18" t="s">
        <v>103</v>
      </c>
      <c r="F150" s="18"/>
      <c r="G150" s="119">
        <f>SUM(G151,G154)</f>
        <v>347.8</v>
      </c>
    </row>
    <row r="151" spans="1:7" ht="30">
      <c r="A151" s="120" t="s">
        <v>94</v>
      </c>
      <c r="B151" s="181"/>
      <c r="C151" s="18" t="s">
        <v>31</v>
      </c>
      <c r="D151" s="18" t="s">
        <v>11</v>
      </c>
      <c r="E151" s="18" t="s">
        <v>104</v>
      </c>
      <c r="F151" s="18"/>
      <c r="G151" s="119">
        <f>SUM(G152)</f>
        <v>336.7</v>
      </c>
    </row>
    <row r="152" spans="1:7" ht="15">
      <c r="A152" s="109" t="s">
        <v>214</v>
      </c>
      <c r="B152" s="181"/>
      <c r="C152" s="18" t="s">
        <v>31</v>
      </c>
      <c r="D152" s="18" t="s">
        <v>11</v>
      </c>
      <c r="E152" s="18" t="s">
        <v>213</v>
      </c>
      <c r="F152" s="18"/>
      <c r="G152" s="119">
        <f>SUM(G153)</f>
        <v>336.7</v>
      </c>
    </row>
    <row r="153" spans="1:7" ht="15">
      <c r="A153" s="106" t="s">
        <v>79</v>
      </c>
      <c r="B153" s="181"/>
      <c r="C153" s="11" t="s">
        <v>31</v>
      </c>
      <c r="D153" s="11" t="s">
        <v>11</v>
      </c>
      <c r="E153" s="14" t="s">
        <v>213</v>
      </c>
      <c r="F153" s="14" t="s">
        <v>80</v>
      </c>
      <c r="G153" s="110">
        <v>336.7</v>
      </c>
    </row>
    <row r="154" spans="1:7" ht="30">
      <c r="A154" s="113" t="s">
        <v>95</v>
      </c>
      <c r="B154" s="181"/>
      <c r="C154" s="10" t="s">
        <v>31</v>
      </c>
      <c r="D154" s="10" t="s">
        <v>11</v>
      </c>
      <c r="E154" s="18" t="s">
        <v>105</v>
      </c>
      <c r="F154" s="14"/>
      <c r="G154" s="119">
        <f>SUM(G155)</f>
        <v>11.1</v>
      </c>
    </row>
    <row r="155" spans="1:7" ht="60">
      <c r="A155" s="129" t="s">
        <v>216</v>
      </c>
      <c r="B155" s="181"/>
      <c r="C155" s="10" t="s">
        <v>31</v>
      </c>
      <c r="D155" s="10" t="s">
        <v>11</v>
      </c>
      <c r="E155" s="18" t="s">
        <v>215</v>
      </c>
      <c r="F155" s="18"/>
      <c r="G155" s="119">
        <f>SUM(G156)</f>
        <v>11.1</v>
      </c>
    </row>
    <row r="156" spans="1:7" ht="15">
      <c r="A156" s="106" t="s">
        <v>79</v>
      </c>
      <c r="B156" s="181"/>
      <c r="C156" s="11" t="s">
        <v>31</v>
      </c>
      <c r="D156" s="11" t="s">
        <v>11</v>
      </c>
      <c r="E156" s="14" t="s">
        <v>215</v>
      </c>
      <c r="F156" s="14" t="s">
        <v>80</v>
      </c>
      <c r="G156" s="110">
        <v>11.1</v>
      </c>
    </row>
    <row r="157" spans="1:7" ht="15">
      <c r="A157" s="128" t="s">
        <v>266</v>
      </c>
      <c r="B157" s="181"/>
      <c r="C157" s="9" t="s">
        <v>31</v>
      </c>
      <c r="D157" s="9" t="s">
        <v>13</v>
      </c>
      <c r="E157" s="14"/>
      <c r="F157" s="14"/>
      <c r="G157" s="119">
        <f>SUM(G158)</f>
        <v>3.9</v>
      </c>
    </row>
    <row r="158" spans="1:7" ht="45">
      <c r="A158" s="129" t="s">
        <v>357</v>
      </c>
      <c r="B158" s="181"/>
      <c r="C158" s="10" t="s">
        <v>31</v>
      </c>
      <c r="D158" s="10" t="s">
        <v>13</v>
      </c>
      <c r="E158" s="18" t="s">
        <v>202</v>
      </c>
      <c r="F158" s="14"/>
      <c r="G158" s="119">
        <f>SUM(G159)</f>
        <v>3.9</v>
      </c>
    </row>
    <row r="159" spans="1:7" ht="45">
      <c r="A159" s="129" t="s">
        <v>199</v>
      </c>
      <c r="B159" s="181"/>
      <c r="C159" s="10" t="s">
        <v>31</v>
      </c>
      <c r="D159" s="10" t="s">
        <v>13</v>
      </c>
      <c r="E159" s="18" t="s">
        <v>203</v>
      </c>
      <c r="F159" s="14"/>
      <c r="G159" s="119">
        <f>SUM(G160,G165)</f>
        <v>3.9</v>
      </c>
    </row>
    <row r="160" spans="1:7" ht="30" hidden="1">
      <c r="A160" s="129" t="s">
        <v>219</v>
      </c>
      <c r="B160" s="191"/>
      <c r="C160" s="10" t="s">
        <v>31</v>
      </c>
      <c r="D160" s="10" t="s">
        <v>13</v>
      </c>
      <c r="E160" s="22" t="s">
        <v>221</v>
      </c>
      <c r="F160" s="14"/>
      <c r="G160" s="119">
        <f>SUM(G161,G163)</f>
        <v>0</v>
      </c>
    </row>
    <row r="161" spans="1:7" ht="75" hidden="1">
      <c r="A161" s="113" t="s">
        <v>300</v>
      </c>
      <c r="B161" s="191"/>
      <c r="C161" s="10" t="s">
        <v>31</v>
      </c>
      <c r="D161" s="10" t="s">
        <v>13</v>
      </c>
      <c r="E161" s="22" t="s">
        <v>301</v>
      </c>
      <c r="F161" s="14"/>
      <c r="G161" s="119">
        <f>SUM(G162)</f>
        <v>0</v>
      </c>
    </row>
    <row r="162" spans="1:7" ht="15" hidden="1">
      <c r="A162" s="106" t="s">
        <v>79</v>
      </c>
      <c r="B162" s="191"/>
      <c r="C162" s="11" t="s">
        <v>31</v>
      </c>
      <c r="D162" s="11" t="s">
        <v>13</v>
      </c>
      <c r="E162" s="23" t="s">
        <v>301</v>
      </c>
      <c r="F162" s="14" t="s">
        <v>80</v>
      </c>
      <c r="G162" s="110">
        <v>0</v>
      </c>
    </row>
    <row r="163" spans="1:7" ht="76.5" hidden="1" customHeight="1">
      <c r="A163" s="113" t="s">
        <v>315</v>
      </c>
      <c r="B163" s="192"/>
      <c r="C163" s="10" t="s">
        <v>31</v>
      </c>
      <c r="D163" s="10" t="s">
        <v>13</v>
      </c>
      <c r="E163" s="22" t="s">
        <v>316</v>
      </c>
      <c r="F163" s="14"/>
      <c r="G163" s="119">
        <f>SUM(G164)</f>
        <v>0</v>
      </c>
    </row>
    <row r="164" spans="1:7" ht="15" hidden="1">
      <c r="A164" s="106" t="s">
        <v>79</v>
      </c>
      <c r="B164" s="192"/>
      <c r="C164" s="11" t="s">
        <v>31</v>
      </c>
      <c r="D164" s="11" t="s">
        <v>13</v>
      </c>
      <c r="E164" s="23" t="s">
        <v>316</v>
      </c>
      <c r="F164" s="14" t="s">
        <v>80</v>
      </c>
      <c r="G164" s="110">
        <v>0</v>
      </c>
    </row>
    <row r="165" spans="1:7" ht="45">
      <c r="A165" s="129" t="s">
        <v>293</v>
      </c>
      <c r="B165" s="181"/>
      <c r="C165" s="10" t="s">
        <v>31</v>
      </c>
      <c r="D165" s="10" t="s">
        <v>13</v>
      </c>
      <c r="E165" s="22" t="s">
        <v>290</v>
      </c>
      <c r="F165" s="14"/>
      <c r="G165" s="119">
        <f>SUM(G166)</f>
        <v>3.9</v>
      </c>
    </row>
    <row r="166" spans="1:7" ht="45">
      <c r="A166" s="113" t="s">
        <v>294</v>
      </c>
      <c r="B166" s="181"/>
      <c r="C166" s="10" t="s">
        <v>31</v>
      </c>
      <c r="D166" s="10" t="s">
        <v>13</v>
      </c>
      <c r="E166" s="22" t="s">
        <v>291</v>
      </c>
      <c r="F166" s="14"/>
      <c r="G166" s="119">
        <f>SUM(G167)</f>
        <v>3.9</v>
      </c>
    </row>
    <row r="167" spans="1:7" ht="30">
      <c r="A167" s="106" t="s">
        <v>122</v>
      </c>
      <c r="B167" s="181"/>
      <c r="C167" s="11" t="s">
        <v>31</v>
      </c>
      <c r="D167" s="11" t="s">
        <v>13</v>
      </c>
      <c r="E167" s="23" t="s">
        <v>292</v>
      </c>
      <c r="F167" s="14" t="s">
        <v>77</v>
      </c>
      <c r="G167" s="110">
        <v>3.9</v>
      </c>
    </row>
    <row r="168" spans="1:7" ht="15" hidden="1">
      <c r="A168" s="118" t="s">
        <v>32</v>
      </c>
      <c r="B168" s="199"/>
      <c r="C168" s="9" t="s">
        <v>31</v>
      </c>
      <c r="D168" s="9" t="s">
        <v>17</v>
      </c>
      <c r="E168" s="20"/>
      <c r="F168" s="20"/>
      <c r="G168" s="119">
        <f t="shared" ref="G168:G172" si="1">SUM(G169)</f>
        <v>0</v>
      </c>
    </row>
    <row r="169" spans="1:7" ht="45" hidden="1">
      <c r="A169" s="129" t="s">
        <v>357</v>
      </c>
      <c r="B169" s="199"/>
      <c r="C169" s="10" t="s">
        <v>31</v>
      </c>
      <c r="D169" s="10" t="s">
        <v>17</v>
      </c>
      <c r="E169" s="18" t="s">
        <v>202</v>
      </c>
      <c r="F169" s="22"/>
      <c r="G169" s="119">
        <f t="shared" si="1"/>
        <v>0</v>
      </c>
    </row>
    <row r="170" spans="1:7" ht="45" hidden="1">
      <c r="A170" s="129" t="s">
        <v>199</v>
      </c>
      <c r="B170" s="199"/>
      <c r="C170" s="10" t="s">
        <v>31</v>
      </c>
      <c r="D170" s="10" t="s">
        <v>17</v>
      </c>
      <c r="E170" s="18" t="s">
        <v>203</v>
      </c>
      <c r="F170" s="22"/>
      <c r="G170" s="119">
        <f t="shared" si="1"/>
        <v>0</v>
      </c>
    </row>
    <row r="171" spans="1:7" ht="30" hidden="1">
      <c r="A171" s="129" t="s">
        <v>337</v>
      </c>
      <c r="B171" s="199"/>
      <c r="C171" s="10" t="s">
        <v>31</v>
      </c>
      <c r="D171" s="10" t="s">
        <v>17</v>
      </c>
      <c r="E171" s="22" t="s">
        <v>338</v>
      </c>
      <c r="F171" s="22"/>
      <c r="G171" s="119">
        <f t="shared" si="1"/>
        <v>0</v>
      </c>
    </row>
    <row r="172" spans="1:7" ht="60.75" hidden="1" customHeight="1">
      <c r="A172" s="129" t="s">
        <v>339</v>
      </c>
      <c r="B172" s="199"/>
      <c r="C172" s="10" t="s">
        <v>31</v>
      </c>
      <c r="D172" s="10" t="s">
        <v>17</v>
      </c>
      <c r="E172" s="22" t="s">
        <v>340</v>
      </c>
      <c r="F172" s="22"/>
      <c r="G172" s="119">
        <f t="shared" si="1"/>
        <v>0</v>
      </c>
    </row>
    <row r="173" spans="1:7" ht="29.25" hidden="1" customHeight="1">
      <c r="A173" s="106" t="s">
        <v>341</v>
      </c>
      <c r="B173" s="199"/>
      <c r="C173" s="11" t="s">
        <v>31</v>
      </c>
      <c r="D173" s="11" t="s">
        <v>17</v>
      </c>
      <c r="E173" s="23" t="s">
        <v>340</v>
      </c>
      <c r="F173" s="14" t="s">
        <v>332</v>
      </c>
      <c r="G173" s="126">
        <v>0</v>
      </c>
    </row>
    <row r="174" spans="1:7" ht="15">
      <c r="A174" s="141" t="s">
        <v>33</v>
      </c>
      <c r="B174" s="181"/>
      <c r="C174" s="30" t="s">
        <v>34</v>
      </c>
      <c r="D174" s="30"/>
      <c r="E174" s="24"/>
      <c r="F174" s="24"/>
      <c r="G174" s="119">
        <f>SUM(G175)</f>
        <v>99.4</v>
      </c>
    </row>
    <row r="175" spans="1:7" ht="15">
      <c r="A175" s="108" t="s">
        <v>35</v>
      </c>
      <c r="B175" s="181"/>
      <c r="C175" s="21" t="s">
        <v>34</v>
      </c>
      <c r="D175" s="21" t="s">
        <v>11</v>
      </c>
      <c r="E175" s="21"/>
      <c r="F175" s="21"/>
      <c r="G175" s="119">
        <f>SUM(G176)</f>
        <v>99.4</v>
      </c>
    </row>
    <row r="176" spans="1:7" ht="75">
      <c r="A176" s="142" t="s">
        <v>356</v>
      </c>
      <c r="B176" s="181"/>
      <c r="C176" s="18" t="s">
        <v>34</v>
      </c>
      <c r="D176" s="18" t="s">
        <v>11</v>
      </c>
      <c r="E176" s="18" t="s">
        <v>226</v>
      </c>
      <c r="F176" s="21"/>
      <c r="G176" s="119">
        <f>SUM(G177)</f>
        <v>99.4</v>
      </c>
    </row>
    <row r="177" spans="1:7" ht="60">
      <c r="A177" s="142" t="s">
        <v>223</v>
      </c>
      <c r="B177" s="181"/>
      <c r="C177" s="18" t="s">
        <v>34</v>
      </c>
      <c r="D177" s="18" t="s">
        <v>11</v>
      </c>
      <c r="E177" s="18" t="s">
        <v>227</v>
      </c>
      <c r="F177" s="21"/>
      <c r="G177" s="119">
        <f>SUM(G178)</f>
        <v>99.4</v>
      </c>
    </row>
    <row r="178" spans="1:7" ht="45">
      <c r="A178" s="142" t="s">
        <v>224</v>
      </c>
      <c r="B178" s="181"/>
      <c r="C178" s="18" t="s">
        <v>34</v>
      </c>
      <c r="D178" s="18" t="s">
        <v>11</v>
      </c>
      <c r="E178" s="18" t="s">
        <v>228</v>
      </c>
      <c r="F178" s="21"/>
      <c r="G178" s="119">
        <f>SUM(G179,G182,G185)</f>
        <v>99.4</v>
      </c>
    </row>
    <row r="179" spans="1:7" ht="15">
      <c r="A179" s="142" t="s">
        <v>225</v>
      </c>
      <c r="B179" s="181"/>
      <c r="C179" s="18" t="s">
        <v>34</v>
      </c>
      <c r="D179" s="18" t="s">
        <v>11</v>
      </c>
      <c r="E179" s="18" t="s">
        <v>229</v>
      </c>
      <c r="F179" s="21"/>
      <c r="G179" s="119">
        <f>SUM(G180:G181)</f>
        <v>99.4</v>
      </c>
    </row>
    <row r="180" spans="1:7" ht="60">
      <c r="A180" s="106" t="s">
        <v>74</v>
      </c>
      <c r="B180" s="201"/>
      <c r="C180" s="23" t="s">
        <v>34</v>
      </c>
      <c r="D180" s="23" t="s">
        <v>11</v>
      </c>
      <c r="E180" s="14" t="s">
        <v>229</v>
      </c>
      <c r="F180" s="11" t="s">
        <v>76</v>
      </c>
      <c r="G180" s="174">
        <v>89.4</v>
      </c>
    </row>
    <row r="181" spans="1:7" ht="30.75" thickBot="1">
      <c r="A181" s="106" t="s">
        <v>122</v>
      </c>
      <c r="B181" s="181"/>
      <c r="C181" s="23" t="s">
        <v>34</v>
      </c>
      <c r="D181" s="23" t="s">
        <v>11</v>
      </c>
      <c r="E181" s="14" t="s">
        <v>229</v>
      </c>
      <c r="F181" s="11" t="s">
        <v>77</v>
      </c>
      <c r="G181" s="110">
        <v>10</v>
      </c>
    </row>
    <row r="182" spans="1:7" ht="30" hidden="1">
      <c r="A182" s="129" t="s">
        <v>230</v>
      </c>
      <c r="B182" s="181"/>
      <c r="C182" s="18" t="s">
        <v>34</v>
      </c>
      <c r="D182" s="18" t="s">
        <v>11</v>
      </c>
      <c r="E182" s="18" t="s">
        <v>231</v>
      </c>
      <c r="F182" s="18"/>
      <c r="G182" s="119">
        <f>SUM(G183:G184)</f>
        <v>0</v>
      </c>
    </row>
    <row r="183" spans="1:7" ht="60" hidden="1">
      <c r="A183" s="106" t="s">
        <v>74</v>
      </c>
      <c r="B183" s="201"/>
      <c r="C183" s="14" t="s">
        <v>34</v>
      </c>
      <c r="D183" s="14" t="s">
        <v>11</v>
      </c>
      <c r="E183" s="14" t="s">
        <v>231</v>
      </c>
      <c r="F183" s="13" t="s">
        <v>76</v>
      </c>
      <c r="G183" s="198">
        <v>0</v>
      </c>
    </row>
    <row r="184" spans="1:7" ht="30" hidden="1">
      <c r="A184" s="106" t="s">
        <v>122</v>
      </c>
      <c r="B184" s="181"/>
      <c r="C184" s="14" t="s">
        <v>34</v>
      </c>
      <c r="D184" s="14" t="s">
        <v>11</v>
      </c>
      <c r="E184" s="14" t="s">
        <v>231</v>
      </c>
      <c r="F184" s="13" t="s">
        <v>77</v>
      </c>
      <c r="G184" s="143">
        <v>0</v>
      </c>
    </row>
    <row r="185" spans="1:7" ht="45" hidden="1">
      <c r="A185" s="113" t="s">
        <v>232</v>
      </c>
      <c r="B185" s="181"/>
      <c r="C185" s="18" t="s">
        <v>34</v>
      </c>
      <c r="D185" s="18" t="s">
        <v>11</v>
      </c>
      <c r="E185" s="18" t="s">
        <v>320</v>
      </c>
      <c r="F185" s="13"/>
      <c r="G185" s="136">
        <f>SUM(G186)</f>
        <v>0</v>
      </c>
    </row>
    <row r="186" spans="1:7" ht="30.75" hidden="1" thickBot="1">
      <c r="A186" s="106" t="s">
        <v>122</v>
      </c>
      <c r="B186" s="181"/>
      <c r="C186" s="14" t="s">
        <v>34</v>
      </c>
      <c r="D186" s="14" t="s">
        <v>11</v>
      </c>
      <c r="E186" s="14" t="s">
        <v>320</v>
      </c>
      <c r="F186" s="13" t="s">
        <v>77</v>
      </c>
      <c r="G186" s="143">
        <v>0</v>
      </c>
    </row>
    <row r="187" spans="1:7" ht="33" thickTop="1" thickBot="1">
      <c r="A187" s="114" t="s">
        <v>268</v>
      </c>
      <c r="B187" s="7" t="s">
        <v>267</v>
      </c>
      <c r="C187" s="25"/>
      <c r="D187" s="25"/>
      <c r="E187" s="26"/>
      <c r="F187" s="26"/>
      <c r="G187" s="124">
        <f>SUM(G188)</f>
        <v>129.69999999999999</v>
      </c>
    </row>
    <row r="188" spans="1:7" ht="15.75" thickTop="1">
      <c r="A188" s="116" t="s">
        <v>10</v>
      </c>
      <c r="B188" s="57"/>
      <c r="C188" s="68" t="s">
        <v>11</v>
      </c>
      <c r="D188" s="57"/>
      <c r="E188" s="57"/>
      <c r="F188" s="69"/>
      <c r="G188" s="125">
        <f>SUM(G189)</f>
        <v>129.69999999999999</v>
      </c>
    </row>
    <row r="189" spans="1:7" ht="45">
      <c r="A189" s="118" t="s">
        <v>53</v>
      </c>
      <c r="B189" s="181"/>
      <c r="C189" s="9" t="s">
        <v>11</v>
      </c>
      <c r="D189" s="9" t="s">
        <v>45</v>
      </c>
      <c r="E189" s="31"/>
      <c r="F189" s="14"/>
      <c r="G189" s="119">
        <f>SUM(G190)</f>
        <v>129.69999999999999</v>
      </c>
    </row>
    <row r="190" spans="1:7" ht="15">
      <c r="A190" s="120" t="s">
        <v>271</v>
      </c>
      <c r="B190" s="54"/>
      <c r="C190" s="10" t="s">
        <v>11</v>
      </c>
      <c r="D190" s="10" t="s">
        <v>45</v>
      </c>
      <c r="E190" s="18" t="s">
        <v>269</v>
      </c>
      <c r="F190" s="10"/>
      <c r="G190" s="119">
        <f>SUM(G191)</f>
        <v>129.69999999999999</v>
      </c>
    </row>
    <row r="191" spans="1:7" ht="15">
      <c r="A191" s="120" t="s">
        <v>90</v>
      </c>
      <c r="B191" s="54"/>
      <c r="C191" s="11" t="s">
        <v>11</v>
      </c>
      <c r="D191" s="11" t="s">
        <v>45</v>
      </c>
      <c r="E191" s="18" t="s">
        <v>270</v>
      </c>
      <c r="F191" s="10"/>
      <c r="G191" s="119">
        <f>SUM(G192:G193)</f>
        <v>129.69999999999999</v>
      </c>
    </row>
    <row r="192" spans="1:7" ht="60">
      <c r="A192" s="106" t="s">
        <v>74</v>
      </c>
      <c r="B192" s="54"/>
      <c r="C192" s="11" t="s">
        <v>11</v>
      </c>
      <c r="D192" s="11" t="s">
        <v>45</v>
      </c>
      <c r="E192" s="14" t="s">
        <v>270</v>
      </c>
      <c r="F192" s="11" t="s">
        <v>76</v>
      </c>
      <c r="G192" s="110">
        <v>121.2</v>
      </c>
    </row>
    <row r="193" spans="1:7" ht="30.75" thickBot="1">
      <c r="A193" s="106" t="s">
        <v>122</v>
      </c>
      <c r="B193" s="54"/>
      <c r="C193" s="11" t="s">
        <v>11</v>
      </c>
      <c r="D193" s="11" t="s">
        <v>45</v>
      </c>
      <c r="E193" s="14" t="s">
        <v>270</v>
      </c>
      <c r="F193" s="11" t="s">
        <v>77</v>
      </c>
      <c r="G193" s="110">
        <v>8.5</v>
      </c>
    </row>
    <row r="194" spans="1:7" ht="33" thickTop="1" thickBot="1">
      <c r="A194" s="114" t="s">
        <v>51</v>
      </c>
      <c r="B194" s="7" t="s">
        <v>52</v>
      </c>
      <c r="C194" s="25"/>
      <c r="D194" s="25"/>
      <c r="E194" s="26"/>
      <c r="F194" s="26"/>
      <c r="G194" s="124">
        <f>SUM(G195,G227,G234,G241,G254,G269,G348,G367,G374,G360)</f>
        <v>23913.100000000006</v>
      </c>
    </row>
    <row r="195" spans="1:7" ht="16.5" thickTop="1">
      <c r="A195" s="116" t="s">
        <v>10</v>
      </c>
      <c r="B195" s="57"/>
      <c r="C195" s="68" t="s">
        <v>11</v>
      </c>
      <c r="D195" s="57"/>
      <c r="E195" s="57"/>
      <c r="F195" s="57"/>
      <c r="G195" s="144">
        <f>SUM(G196,G203,G210)</f>
        <v>861.6</v>
      </c>
    </row>
    <row r="196" spans="1:7" ht="45">
      <c r="A196" s="118" t="s">
        <v>53</v>
      </c>
      <c r="B196" s="181"/>
      <c r="C196" s="9" t="s">
        <v>11</v>
      </c>
      <c r="D196" s="9" t="s">
        <v>45</v>
      </c>
      <c r="E196" s="31"/>
      <c r="F196" s="31"/>
      <c r="G196" s="112">
        <f>SUM(G197)</f>
        <v>861.6</v>
      </c>
    </row>
    <row r="197" spans="1:7" ht="75">
      <c r="A197" s="120" t="s">
        <v>354</v>
      </c>
      <c r="B197" s="181"/>
      <c r="C197" s="18" t="s">
        <v>11</v>
      </c>
      <c r="D197" s="18" t="s">
        <v>45</v>
      </c>
      <c r="E197" s="18" t="s">
        <v>102</v>
      </c>
      <c r="F197" s="32"/>
      <c r="G197" s="119">
        <f>SUM(G198)</f>
        <v>861.6</v>
      </c>
    </row>
    <row r="198" spans="1:7" ht="30">
      <c r="A198" s="120" t="s">
        <v>93</v>
      </c>
      <c r="B198" s="181"/>
      <c r="C198" s="18" t="s">
        <v>11</v>
      </c>
      <c r="D198" s="18" t="s">
        <v>45</v>
      </c>
      <c r="E198" s="18" t="s">
        <v>103</v>
      </c>
      <c r="F198" s="32"/>
      <c r="G198" s="119">
        <f>SUM(G199)</f>
        <v>861.6</v>
      </c>
    </row>
    <row r="199" spans="1:7" ht="30">
      <c r="A199" s="120" t="s">
        <v>94</v>
      </c>
      <c r="B199" s="181"/>
      <c r="C199" s="18" t="s">
        <v>11</v>
      </c>
      <c r="D199" s="18" t="s">
        <v>45</v>
      </c>
      <c r="E199" s="18" t="s">
        <v>104</v>
      </c>
      <c r="F199" s="32"/>
      <c r="G199" s="119">
        <f>SUM(G200)</f>
        <v>861.6</v>
      </c>
    </row>
    <row r="200" spans="1:7" ht="15">
      <c r="A200" s="120" t="s">
        <v>90</v>
      </c>
      <c r="B200" s="181"/>
      <c r="C200" s="18" t="s">
        <v>11</v>
      </c>
      <c r="D200" s="18" t="s">
        <v>45</v>
      </c>
      <c r="E200" s="18" t="s">
        <v>92</v>
      </c>
      <c r="F200" s="32"/>
      <c r="G200" s="119">
        <f>SUM(G201:G202)</f>
        <v>861.6</v>
      </c>
    </row>
    <row r="201" spans="1:7" ht="60">
      <c r="A201" s="106" t="s">
        <v>74</v>
      </c>
      <c r="B201" s="181"/>
      <c r="C201" s="27" t="s">
        <v>11</v>
      </c>
      <c r="D201" s="27" t="s">
        <v>45</v>
      </c>
      <c r="E201" s="14" t="s">
        <v>92</v>
      </c>
      <c r="F201" s="11" t="s">
        <v>76</v>
      </c>
      <c r="G201" s="110">
        <v>753.6</v>
      </c>
    </row>
    <row r="202" spans="1:7" ht="30">
      <c r="A202" s="106" t="s">
        <v>122</v>
      </c>
      <c r="B202" s="181"/>
      <c r="C202" s="27" t="s">
        <v>11</v>
      </c>
      <c r="D202" s="27" t="s">
        <v>45</v>
      </c>
      <c r="E202" s="14" t="s">
        <v>92</v>
      </c>
      <c r="F202" s="11" t="s">
        <v>77</v>
      </c>
      <c r="G202" s="110">
        <v>108</v>
      </c>
    </row>
    <row r="203" spans="1:7" ht="15" hidden="1">
      <c r="A203" s="138" t="s">
        <v>54</v>
      </c>
      <c r="B203" s="181"/>
      <c r="C203" s="9" t="s">
        <v>11</v>
      </c>
      <c r="D203" s="9" t="s">
        <v>34</v>
      </c>
      <c r="E203" s="20"/>
      <c r="F203" s="20"/>
      <c r="G203" s="119">
        <f>SUM(G204)</f>
        <v>0</v>
      </c>
    </row>
    <row r="204" spans="1:7" ht="30" hidden="1">
      <c r="A204" s="145" t="s">
        <v>252</v>
      </c>
      <c r="B204" s="181"/>
      <c r="C204" s="22" t="s">
        <v>11</v>
      </c>
      <c r="D204" s="22" t="s">
        <v>34</v>
      </c>
      <c r="E204" s="22" t="s">
        <v>253</v>
      </c>
      <c r="F204" s="22"/>
      <c r="G204" s="119">
        <f>SUM(G205)</f>
        <v>0</v>
      </c>
    </row>
    <row r="205" spans="1:7" ht="15" hidden="1">
      <c r="A205" s="145" t="s">
        <v>254</v>
      </c>
      <c r="B205" s="181"/>
      <c r="C205" s="22" t="s">
        <v>11</v>
      </c>
      <c r="D205" s="22" t="s">
        <v>34</v>
      </c>
      <c r="E205" s="22" t="s">
        <v>97</v>
      </c>
      <c r="F205" s="22"/>
      <c r="G205" s="119">
        <f>SUM(G206,G208)</f>
        <v>0</v>
      </c>
    </row>
    <row r="206" spans="1:7" ht="15" hidden="1">
      <c r="A206" s="145" t="s">
        <v>98</v>
      </c>
      <c r="B206" s="181"/>
      <c r="C206" s="22" t="s">
        <v>11</v>
      </c>
      <c r="D206" s="22" t="s">
        <v>34</v>
      </c>
      <c r="E206" s="22" t="s">
        <v>99</v>
      </c>
      <c r="F206" s="22"/>
      <c r="G206" s="119">
        <f>SUM(G207)</f>
        <v>0</v>
      </c>
    </row>
    <row r="207" spans="1:7" ht="15" hidden="1">
      <c r="A207" s="106" t="s">
        <v>75</v>
      </c>
      <c r="B207" s="181"/>
      <c r="C207" s="14" t="s">
        <v>11</v>
      </c>
      <c r="D207" s="14" t="s">
        <v>34</v>
      </c>
      <c r="E207" s="23" t="s">
        <v>99</v>
      </c>
      <c r="F207" s="11" t="s">
        <v>78</v>
      </c>
      <c r="G207" s="110">
        <v>0</v>
      </c>
    </row>
    <row r="208" spans="1:7" ht="45" hidden="1">
      <c r="A208" s="137" t="s">
        <v>100</v>
      </c>
      <c r="B208" s="181"/>
      <c r="C208" s="10" t="s">
        <v>11</v>
      </c>
      <c r="D208" s="10" t="s">
        <v>34</v>
      </c>
      <c r="E208" s="22" t="s">
        <v>101</v>
      </c>
      <c r="F208" s="31"/>
      <c r="G208" s="119">
        <v>0</v>
      </c>
    </row>
    <row r="209" spans="1:7" ht="15" hidden="1">
      <c r="A209" s="106" t="s">
        <v>75</v>
      </c>
      <c r="B209" s="181"/>
      <c r="C209" s="11" t="s">
        <v>11</v>
      </c>
      <c r="D209" s="11" t="s">
        <v>34</v>
      </c>
      <c r="E209" s="23" t="s">
        <v>101</v>
      </c>
      <c r="F209" s="11" t="s">
        <v>78</v>
      </c>
      <c r="G209" s="110">
        <v>0</v>
      </c>
    </row>
    <row r="210" spans="1:7" ht="15" hidden="1">
      <c r="A210" s="108" t="s">
        <v>14</v>
      </c>
      <c r="B210" s="181"/>
      <c r="C210" s="21" t="s">
        <v>11</v>
      </c>
      <c r="D210" s="21" t="s">
        <v>15</v>
      </c>
      <c r="E210" s="21"/>
      <c r="F210" s="21"/>
      <c r="G210" s="119">
        <f>SUM(G211,G218)</f>
        <v>0</v>
      </c>
    </row>
    <row r="211" spans="1:7" ht="45" hidden="1">
      <c r="A211" s="109" t="s">
        <v>351</v>
      </c>
      <c r="B211" s="181"/>
      <c r="C211" s="10" t="s">
        <v>11</v>
      </c>
      <c r="D211" s="10" t="s">
        <v>15</v>
      </c>
      <c r="E211" s="18" t="s">
        <v>259</v>
      </c>
      <c r="F211" s="21"/>
      <c r="G211" s="119">
        <f>SUM(G212)</f>
        <v>0</v>
      </c>
    </row>
    <row r="212" spans="1:7" ht="30" hidden="1">
      <c r="A212" s="109" t="s">
        <v>256</v>
      </c>
      <c r="B212" s="181"/>
      <c r="C212" s="10" t="s">
        <v>11</v>
      </c>
      <c r="D212" s="10" t="s">
        <v>15</v>
      </c>
      <c r="E212" s="18" t="s">
        <v>260</v>
      </c>
      <c r="F212" s="21"/>
      <c r="G212" s="119">
        <f>SUM(G213)</f>
        <v>0</v>
      </c>
    </row>
    <row r="213" spans="1:7" ht="30" hidden="1">
      <c r="A213" s="109" t="s">
        <v>257</v>
      </c>
      <c r="B213" s="181"/>
      <c r="C213" s="10" t="s">
        <v>11</v>
      </c>
      <c r="D213" s="10" t="s">
        <v>15</v>
      </c>
      <c r="E213" s="18" t="s">
        <v>261</v>
      </c>
      <c r="F213" s="21"/>
      <c r="G213" s="119">
        <f>SUM(G214,G216)</f>
        <v>0</v>
      </c>
    </row>
    <row r="214" spans="1:7" ht="15" hidden="1">
      <c r="A214" s="109" t="s">
        <v>277</v>
      </c>
      <c r="B214" s="181"/>
      <c r="C214" s="10" t="s">
        <v>11</v>
      </c>
      <c r="D214" s="10" t="s">
        <v>15</v>
      </c>
      <c r="E214" s="18" t="s">
        <v>276</v>
      </c>
      <c r="F214" s="21"/>
      <c r="G214" s="119">
        <f>SUM(G215)</f>
        <v>0</v>
      </c>
    </row>
    <row r="215" spans="1:7" ht="30" hidden="1">
      <c r="A215" s="106" t="s">
        <v>84</v>
      </c>
      <c r="B215" s="181"/>
      <c r="C215" s="11" t="s">
        <v>11</v>
      </c>
      <c r="D215" s="11" t="s">
        <v>15</v>
      </c>
      <c r="E215" s="14" t="s">
        <v>276</v>
      </c>
      <c r="F215" s="14" t="s">
        <v>81</v>
      </c>
      <c r="G215" s="110">
        <v>0</v>
      </c>
    </row>
    <row r="216" spans="1:7" ht="30" hidden="1">
      <c r="A216" s="109" t="s">
        <v>258</v>
      </c>
      <c r="B216" s="181"/>
      <c r="C216" s="10" t="s">
        <v>11</v>
      </c>
      <c r="D216" s="10" t="s">
        <v>15</v>
      </c>
      <c r="E216" s="18" t="s">
        <v>262</v>
      </c>
      <c r="F216" s="21"/>
      <c r="G216" s="119">
        <f>SUM(G217)</f>
        <v>0</v>
      </c>
    </row>
    <row r="217" spans="1:7" ht="30" hidden="1">
      <c r="A217" s="106" t="s">
        <v>84</v>
      </c>
      <c r="B217" s="181"/>
      <c r="C217" s="11" t="s">
        <v>11</v>
      </c>
      <c r="D217" s="11" t="s">
        <v>15</v>
      </c>
      <c r="E217" s="14" t="s">
        <v>262</v>
      </c>
      <c r="F217" s="14" t="s">
        <v>81</v>
      </c>
      <c r="G217" s="110">
        <v>0</v>
      </c>
    </row>
    <row r="218" spans="1:7" ht="75" hidden="1">
      <c r="A218" s="120" t="s">
        <v>354</v>
      </c>
      <c r="B218" s="181"/>
      <c r="C218" s="10" t="s">
        <v>11</v>
      </c>
      <c r="D218" s="10" t="s">
        <v>15</v>
      </c>
      <c r="E218" s="10" t="s">
        <v>102</v>
      </c>
      <c r="F218" s="11"/>
      <c r="G218" s="119">
        <f>SUM(G219,G223)</f>
        <v>0</v>
      </c>
    </row>
    <row r="219" spans="1:7" ht="30" hidden="1">
      <c r="A219" s="120" t="s">
        <v>93</v>
      </c>
      <c r="B219" s="183"/>
      <c r="C219" s="18" t="s">
        <v>11</v>
      </c>
      <c r="D219" s="18" t="s">
        <v>15</v>
      </c>
      <c r="E219" s="18" t="s">
        <v>103</v>
      </c>
      <c r="F219" s="11"/>
      <c r="G219" s="119">
        <f>SUM(G220)</f>
        <v>0</v>
      </c>
    </row>
    <row r="220" spans="1:7" ht="30" hidden="1">
      <c r="A220" s="129" t="s">
        <v>95</v>
      </c>
      <c r="B220" s="183"/>
      <c r="C220" s="10" t="s">
        <v>11</v>
      </c>
      <c r="D220" s="10" t="s">
        <v>15</v>
      </c>
      <c r="E220" s="18" t="s">
        <v>105</v>
      </c>
      <c r="F220" s="11"/>
      <c r="G220" s="119">
        <f>SUM(G221)</f>
        <v>0</v>
      </c>
    </row>
    <row r="221" spans="1:7" ht="60" hidden="1">
      <c r="A221" s="113" t="s">
        <v>297</v>
      </c>
      <c r="B221" s="183"/>
      <c r="C221" s="10" t="s">
        <v>11</v>
      </c>
      <c r="D221" s="10" t="s">
        <v>15</v>
      </c>
      <c r="E221" s="87" t="s">
        <v>296</v>
      </c>
      <c r="F221" s="92"/>
      <c r="G221" s="105">
        <f>SUM(G222)</f>
        <v>0</v>
      </c>
    </row>
    <row r="222" spans="1:7" ht="15" hidden="1">
      <c r="A222" s="106" t="s">
        <v>26</v>
      </c>
      <c r="B222" s="183"/>
      <c r="C222" s="11" t="s">
        <v>11</v>
      </c>
      <c r="D222" s="11" t="s">
        <v>15</v>
      </c>
      <c r="E222" s="86" t="s">
        <v>296</v>
      </c>
      <c r="F222" s="92">
        <v>500</v>
      </c>
      <c r="G222" s="93">
        <v>0</v>
      </c>
    </row>
    <row r="223" spans="1:7" ht="45" hidden="1">
      <c r="A223" s="113" t="s">
        <v>116</v>
      </c>
      <c r="B223" s="181"/>
      <c r="C223" s="10" t="s">
        <v>11</v>
      </c>
      <c r="D223" s="10" t="s">
        <v>15</v>
      </c>
      <c r="E223" s="10" t="s">
        <v>121</v>
      </c>
      <c r="F223" s="11"/>
      <c r="G223" s="127">
        <f>SUM(G224)</f>
        <v>0</v>
      </c>
    </row>
    <row r="224" spans="1:7" ht="30" hidden="1">
      <c r="A224" s="129" t="s">
        <v>117</v>
      </c>
      <c r="B224" s="181"/>
      <c r="C224" s="10" t="s">
        <v>11</v>
      </c>
      <c r="D224" s="10" t="s">
        <v>15</v>
      </c>
      <c r="E224" s="10" t="s">
        <v>119</v>
      </c>
      <c r="F224" s="18"/>
      <c r="G224" s="127">
        <f>SUM(G225)</f>
        <v>0</v>
      </c>
    </row>
    <row r="225" spans="1:7" ht="75" hidden="1">
      <c r="A225" s="113" t="s">
        <v>118</v>
      </c>
      <c r="B225" s="181"/>
      <c r="C225" s="10" t="s">
        <v>11</v>
      </c>
      <c r="D225" s="10" t="s">
        <v>15</v>
      </c>
      <c r="E225" s="10" t="s">
        <v>120</v>
      </c>
      <c r="F225" s="11"/>
      <c r="G225" s="127">
        <f>SUM(G226)</f>
        <v>0</v>
      </c>
    </row>
    <row r="226" spans="1:7" ht="30" hidden="1">
      <c r="A226" s="106" t="s">
        <v>122</v>
      </c>
      <c r="B226" s="181"/>
      <c r="C226" s="11" t="s">
        <v>11</v>
      </c>
      <c r="D226" s="11" t="s">
        <v>15</v>
      </c>
      <c r="E226" s="11" t="s">
        <v>120</v>
      </c>
      <c r="F226" s="14" t="s">
        <v>77</v>
      </c>
      <c r="G226" s="126">
        <v>0</v>
      </c>
    </row>
    <row r="227" spans="1:7" ht="15">
      <c r="A227" s="146" t="s">
        <v>55</v>
      </c>
      <c r="B227" s="181"/>
      <c r="C227" s="30" t="s">
        <v>25</v>
      </c>
      <c r="D227" s="31"/>
      <c r="E227" s="31"/>
      <c r="F227" s="31"/>
      <c r="G227" s="119">
        <f t="shared" ref="G227:G232" si="2">SUM(G228)</f>
        <v>150.1</v>
      </c>
    </row>
    <row r="228" spans="1:7" ht="30">
      <c r="A228" s="147" t="s">
        <v>56</v>
      </c>
      <c r="B228" s="181"/>
      <c r="C228" s="21" t="s">
        <v>25</v>
      </c>
      <c r="D228" s="21" t="s">
        <v>13</v>
      </c>
      <c r="E228" s="21"/>
      <c r="F228" s="21"/>
      <c r="G228" s="119">
        <f t="shared" si="2"/>
        <v>150.1</v>
      </c>
    </row>
    <row r="229" spans="1:7" ht="75">
      <c r="A229" s="120" t="s">
        <v>354</v>
      </c>
      <c r="B229" s="181"/>
      <c r="C229" s="10" t="s">
        <v>25</v>
      </c>
      <c r="D229" s="10" t="s">
        <v>13</v>
      </c>
      <c r="E229" s="18" t="s">
        <v>102</v>
      </c>
      <c r="F229" s="10"/>
      <c r="G229" s="119">
        <f t="shared" si="2"/>
        <v>150.1</v>
      </c>
    </row>
    <row r="230" spans="1:7" ht="30">
      <c r="A230" s="120" t="s">
        <v>93</v>
      </c>
      <c r="B230" s="181"/>
      <c r="C230" s="10" t="s">
        <v>25</v>
      </c>
      <c r="D230" s="10" t="s">
        <v>13</v>
      </c>
      <c r="E230" s="18" t="s">
        <v>103</v>
      </c>
      <c r="F230" s="72"/>
      <c r="G230" s="136">
        <f t="shared" si="2"/>
        <v>150.1</v>
      </c>
    </row>
    <row r="231" spans="1:7" ht="30">
      <c r="A231" s="129" t="s">
        <v>95</v>
      </c>
      <c r="B231" s="181"/>
      <c r="C231" s="10" t="s">
        <v>25</v>
      </c>
      <c r="D231" s="10" t="s">
        <v>13</v>
      </c>
      <c r="E231" s="18" t="s">
        <v>105</v>
      </c>
      <c r="F231" s="72"/>
      <c r="G231" s="136">
        <f t="shared" si="2"/>
        <v>150.1</v>
      </c>
    </row>
    <row r="232" spans="1:7" ht="45">
      <c r="A232" s="79" t="s">
        <v>96</v>
      </c>
      <c r="B232" s="181"/>
      <c r="C232" s="10" t="s">
        <v>25</v>
      </c>
      <c r="D232" s="10" t="s">
        <v>13</v>
      </c>
      <c r="E232" s="188" t="s">
        <v>139</v>
      </c>
      <c r="F232" s="72"/>
      <c r="G232" s="136">
        <f t="shared" si="2"/>
        <v>150.1</v>
      </c>
    </row>
    <row r="233" spans="1:7" ht="15">
      <c r="A233" s="106" t="s">
        <v>26</v>
      </c>
      <c r="B233" s="181"/>
      <c r="C233" s="12" t="s">
        <v>25</v>
      </c>
      <c r="D233" s="12" t="s">
        <v>13</v>
      </c>
      <c r="E233" s="92" t="s">
        <v>139</v>
      </c>
      <c r="F233" s="13" t="s">
        <v>82</v>
      </c>
      <c r="G233" s="143">
        <v>150.1</v>
      </c>
    </row>
    <row r="234" spans="1:7" ht="28.5" hidden="1">
      <c r="A234" s="121" t="s">
        <v>73</v>
      </c>
      <c r="B234" s="181"/>
      <c r="C234" s="28" t="s">
        <v>13</v>
      </c>
      <c r="D234" s="11"/>
      <c r="E234" s="14"/>
      <c r="F234" s="11"/>
      <c r="G234" s="112">
        <f>SUM(G235)</f>
        <v>0</v>
      </c>
    </row>
    <row r="235" spans="1:7" ht="16.5" hidden="1" customHeight="1">
      <c r="A235" s="128" t="s">
        <v>302</v>
      </c>
      <c r="B235" s="192"/>
      <c r="C235" s="9" t="s">
        <v>13</v>
      </c>
      <c r="D235" s="9" t="s">
        <v>31</v>
      </c>
      <c r="E235" s="14"/>
      <c r="F235" s="11"/>
      <c r="G235" s="122">
        <f t="shared" ref="G235:G239" si="3">SUM(G236)</f>
        <v>0</v>
      </c>
    </row>
    <row r="236" spans="1:7" ht="45" hidden="1">
      <c r="A236" s="109" t="s">
        <v>351</v>
      </c>
      <c r="B236" s="192"/>
      <c r="C236" s="10" t="s">
        <v>13</v>
      </c>
      <c r="D236" s="10" t="s">
        <v>31</v>
      </c>
      <c r="E236" s="18" t="s">
        <v>259</v>
      </c>
      <c r="F236" s="11"/>
      <c r="G236" s="122">
        <f t="shared" si="3"/>
        <v>0</v>
      </c>
    </row>
    <row r="237" spans="1:7" ht="30" hidden="1">
      <c r="A237" s="113" t="s">
        <v>317</v>
      </c>
      <c r="B237" s="192"/>
      <c r="C237" s="10" t="s">
        <v>13</v>
      </c>
      <c r="D237" s="10" t="s">
        <v>31</v>
      </c>
      <c r="E237" s="18" t="s">
        <v>305</v>
      </c>
      <c r="F237" s="10"/>
      <c r="G237" s="122">
        <f t="shared" si="3"/>
        <v>0</v>
      </c>
    </row>
    <row r="238" spans="1:7" ht="30" hidden="1">
      <c r="A238" s="113" t="s">
        <v>303</v>
      </c>
      <c r="B238" s="192"/>
      <c r="C238" s="10" t="s">
        <v>13</v>
      </c>
      <c r="D238" s="10" t="s">
        <v>31</v>
      </c>
      <c r="E238" s="18" t="s">
        <v>306</v>
      </c>
      <c r="F238" s="10"/>
      <c r="G238" s="122">
        <f t="shared" si="3"/>
        <v>0</v>
      </c>
    </row>
    <row r="239" spans="1:7" ht="30" hidden="1">
      <c r="A239" s="113" t="s">
        <v>348</v>
      </c>
      <c r="B239" s="192"/>
      <c r="C239" s="10" t="s">
        <v>13</v>
      </c>
      <c r="D239" s="10" t="s">
        <v>31</v>
      </c>
      <c r="E239" s="18" t="s">
        <v>307</v>
      </c>
      <c r="F239" s="10"/>
      <c r="G239" s="122">
        <f t="shared" si="3"/>
        <v>0</v>
      </c>
    </row>
    <row r="240" spans="1:7" ht="15" hidden="1">
      <c r="A240" s="106" t="s">
        <v>26</v>
      </c>
      <c r="B240" s="192"/>
      <c r="C240" s="11" t="s">
        <v>13</v>
      </c>
      <c r="D240" s="11" t="s">
        <v>31</v>
      </c>
      <c r="E240" s="14" t="s">
        <v>307</v>
      </c>
      <c r="F240" s="11" t="s">
        <v>82</v>
      </c>
      <c r="G240" s="123">
        <v>0</v>
      </c>
    </row>
    <row r="241" spans="1:7" ht="14.25" hidden="1">
      <c r="A241" s="146" t="s">
        <v>16</v>
      </c>
      <c r="B241" s="204"/>
      <c r="C241" s="59" t="s">
        <v>17</v>
      </c>
      <c r="D241" s="60"/>
      <c r="E241" s="59"/>
      <c r="F241" s="59"/>
      <c r="G241" s="119">
        <f>SUM(G242)</f>
        <v>0</v>
      </c>
    </row>
    <row r="242" spans="1:7" ht="15" hidden="1">
      <c r="A242" s="148" t="s">
        <v>18</v>
      </c>
      <c r="B242" s="204"/>
      <c r="C242" s="70" t="s">
        <v>17</v>
      </c>
      <c r="D242" s="70" t="s">
        <v>11</v>
      </c>
      <c r="E242" s="59"/>
      <c r="F242" s="59"/>
      <c r="G242" s="119">
        <f>SUM(G243,G248)</f>
        <v>0</v>
      </c>
    </row>
    <row r="243" spans="1:7" ht="45" hidden="1">
      <c r="A243" s="130" t="s">
        <v>349</v>
      </c>
      <c r="B243" s="204"/>
      <c r="C243" s="66" t="s">
        <v>17</v>
      </c>
      <c r="D243" s="66" t="s">
        <v>11</v>
      </c>
      <c r="E243" s="66" t="s">
        <v>141</v>
      </c>
      <c r="F243" s="66"/>
      <c r="G243" s="119">
        <f>SUM(G244)</f>
        <v>0</v>
      </c>
    </row>
    <row r="244" spans="1:7" ht="30" hidden="1">
      <c r="A244" s="113" t="s">
        <v>308</v>
      </c>
      <c r="B244" s="204"/>
      <c r="C244" s="66" t="s">
        <v>17</v>
      </c>
      <c r="D244" s="66" t="s">
        <v>11</v>
      </c>
      <c r="E244" s="66" t="s">
        <v>142</v>
      </c>
      <c r="F244" s="19"/>
      <c r="G244" s="119">
        <f>SUM(G245)</f>
        <v>0</v>
      </c>
    </row>
    <row r="245" spans="1:7" ht="15" hidden="1">
      <c r="A245" s="106" t="s">
        <v>140</v>
      </c>
      <c r="B245" s="204"/>
      <c r="C245" s="66" t="s">
        <v>17</v>
      </c>
      <c r="D245" s="66" t="s">
        <v>11</v>
      </c>
      <c r="E245" s="66" t="s">
        <v>143</v>
      </c>
      <c r="F245" s="19"/>
      <c r="G245" s="119">
        <f>SUM(G246)</f>
        <v>0</v>
      </c>
    </row>
    <row r="246" spans="1:7" ht="15" hidden="1">
      <c r="A246" s="113" t="s">
        <v>309</v>
      </c>
      <c r="B246" s="204"/>
      <c r="C246" s="66" t="s">
        <v>17</v>
      </c>
      <c r="D246" s="66" t="s">
        <v>11</v>
      </c>
      <c r="E246" s="66" t="s">
        <v>310</v>
      </c>
      <c r="F246" s="19"/>
      <c r="G246" s="119">
        <f>SUM(G247)</f>
        <v>0</v>
      </c>
    </row>
    <row r="247" spans="1:7" ht="30" hidden="1">
      <c r="A247" s="106" t="s">
        <v>84</v>
      </c>
      <c r="B247" s="204"/>
      <c r="C247" s="19" t="s">
        <v>17</v>
      </c>
      <c r="D247" s="19" t="s">
        <v>11</v>
      </c>
      <c r="E247" s="19" t="s">
        <v>310</v>
      </c>
      <c r="F247" s="19" t="s">
        <v>81</v>
      </c>
      <c r="G247" s="110">
        <v>0</v>
      </c>
    </row>
    <row r="248" spans="1:7" ht="45" hidden="1">
      <c r="A248" s="129" t="s">
        <v>357</v>
      </c>
      <c r="B248" s="204"/>
      <c r="C248" s="66" t="s">
        <v>17</v>
      </c>
      <c r="D248" s="66" t="s">
        <v>11</v>
      </c>
      <c r="E248" s="66" t="s">
        <v>202</v>
      </c>
      <c r="F248" s="66"/>
      <c r="G248" s="119">
        <f>SUM(G249)</f>
        <v>0</v>
      </c>
    </row>
    <row r="249" spans="1:7" ht="45" hidden="1">
      <c r="A249" s="129" t="s">
        <v>199</v>
      </c>
      <c r="B249" s="204"/>
      <c r="C249" s="66" t="s">
        <v>17</v>
      </c>
      <c r="D249" s="66" t="s">
        <v>11</v>
      </c>
      <c r="E249" s="66" t="s">
        <v>203</v>
      </c>
      <c r="F249" s="19"/>
      <c r="G249" s="119">
        <f>SUM(G250)</f>
        <v>0</v>
      </c>
    </row>
    <row r="250" spans="1:7" ht="30" hidden="1">
      <c r="A250" s="129" t="s">
        <v>200</v>
      </c>
      <c r="B250" s="204"/>
      <c r="C250" s="66" t="s">
        <v>17</v>
      </c>
      <c r="D250" s="66" t="s">
        <v>11</v>
      </c>
      <c r="E250" s="66" t="s">
        <v>204</v>
      </c>
      <c r="F250" s="19"/>
      <c r="G250" s="119">
        <f>SUM(G251)</f>
        <v>0</v>
      </c>
    </row>
    <row r="251" spans="1:7" ht="105" hidden="1">
      <c r="A251" s="113" t="s">
        <v>343</v>
      </c>
      <c r="B251" s="204"/>
      <c r="C251" s="66" t="s">
        <v>17</v>
      </c>
      <c r="D251" s="66" t="s">
        <v>11</v>
      </c>
      <c r="E251" s="66" t="s">
        <v>295</v>
      </c>
      <c r="F251" s="19"/>
      <c r="G251" s="119">
        <f>SUM(G252:G253)</f>
        <v>0</v>
      </c>
    </row>
    <row r="252" spans="1:7" ht="15" hidden="1">
      <c r="A252" s="106" t="s">
        <v>26</v>
      </c>
      <c r="B252" s="204"/>
      <c r="C252" s="19" t="s">
        <v>17</v>
      </c>
      <c r="D252" s="19" t="s">
        <v>11</v>
      </c>
      <c r="E252" s="66" t="s">
        <v>295</v>
      </c>
      <c r="F252" s="19" t="s">
        <v>82</v>
      </c>
      <c r="G252" s="110">
        <v>0</v>
      </c>
    </row>
    <row r="253" spans="1:7" ht="30" hidden="1">
      <c r="A253" s="106" t="s">
        <v>84</v>
      </c>
      <c r="B253" s="204"/>
      <c r="C253" s="19" t="s">
        <v>17</v>
      </c>
      <c r="D253" s="19" t="s">
        <v>11</v>
      </c>
      <c r="E253" s="19" t="s">
        <v>295</v>
      </c>
      <c r="F253" s="19" t="s">
        <v>81</v>
      </c>
      <c r="G253" s="110">
        <v>0</v>
      </c>
    </row>
    <row r="254" spans="1:7" ht="15" hidden="1">
      <c r="A254" s="132" t="s">
        <v>41</v>
      </c>
      <c r="B254" s="181"/>
      <c r="C254" s="30" t="s">
        <v>42</v>
      </c>
      <c r="D254" s="10"/>
      <c r="E254" s="22"/>
      <c r="F254" s="22"/>
      <c r="G254" s="119">
        <f>SUM(G255,G261)</f>
        <v>0</v>
      </c>
    </row>
    <row r="255" spans="1:7" ht="15" hidden="1">
      <c r="A255" s="138" t="s">
        <v>50</v>
      </c>
      <c r="B255" s="181"/>
      <c r="C255" s="9" t="s">
        <v>42</v>
      </c>
      <c r="D255" s="9" t="s">
        <v>25</v>
      </c>
      <c r="E255" s="22"/>
      <c r="F255" s="22"/>
      <c r="G255" s="119">
        <f>SUM(G256)</f>
        <v>0</v>
      </c>
    </row>
    <row r="256" spans="1:7" ht="60" hidden="1">
      <c r="A256" s="133" t="s">
        <v>352</v>
      </c>
      <c r="B256" s="181"/>
      <c r="C256" s="18" t="s">
        <v>42</v>
      </c>
      <c r="D256" s="18" t="s">
        <v>25</v>
      </c>
      <c r="E256" s="18" t="s">
        <v>164</v>
      </c>
      <c r="F256" s="14"/>
      <c r="G256" s="119">
        <f>SUM(G257)</f>
        <v>0</v>
      </c>
    </row>
    <row r="257" spans="1:7" ht="45" hidden="1">
      <c r="A257" s="133" t="s">
        <v>162</v>
      </c>
      <c r="B257" s="181"/>
      <c r="C257" s="14" t="s">
        <v>42</v>
      </c>
      <c r="D257" s="14" t="s">
        <v>25</v>
      </c>
      <c r="E257" s="18" t="s">
        <v>165</v>
      </c>
      <c r="F257" s="14"/>
      <c r="G257" s="119">
        <f>SUM(G258)</f>
        <v>0</v>
      </c>
    </row>
    <row r="258" spans="1:7" ht="30" hidden="1">
      <c r="A258" s="133" t="s">
        <v>163</v>
      </c>
      <c r="B258" s="181"/>
      <c r="C258" s="10" t="s">
        <v>42</v>
      </c>
      <c r="D258" s="10" t="s">
        <v>25</v>
      </c>
      <c r="E258" s="18" t="s">
        <v>167</v>
      </c>
      <c r="F258" s="14"/>
      <c r="G258" s="119">
        <f>SUM(G259)</f>
        <v>0</v>
      </c>
    </row>
    <row r="259" spans="1:7" ht="60" hidden="1">
      <c r="A259" s="113" t="s">
        <v>166</v>
      </c>
      <c r="B259" s="181"/>
      <c r="C259" s="14" t="s">
        <v>42</v>
      </c>
      <c r="D259" s="14" t="s">
        <v>25</v>
      </c>
      <c r="E259" s="18" t="s">
        <v>169</v>
      </c>
      <c r="F259" s="14"/>
      <c r="G259" s="119">
        <f>SUM(G260)</f>
        <v>0</v>
      </c>
    </row>
    <row r="260" spans="1:7" ht="15" hidden="1">
      <c r="A260" s="106" t="s">
        <v>26</v>
      </c>
      <c r="B260" s="181"/>
      <c r="C260" s="11" t="s">
        <v>42</v>
      </c>
      <c r="D260" s="11" t="s">
        <v>25</v>
      </c>
      <c r="E260" s="14" t="s">
        <v>169</v>
      </c>
      <c r="F260" s="14" t="s">
        <v>82</v>
      </c>
      <c r="G260" s="110">
        <v>0</v>
      </c>
    </row>
    <row r="261" spans="1:7" ht="15" hidden="1">
      <c r="A261" s="108" t="s">
        <v>44</v>
      </c>
      <c r="B261" s="181"/>
      <c r="C261" s="21" t="s">
        <v>42</v>
      </c>
      <c r="D261" s="21" t="s">
        <v>13</v>
      </c>
      <c r="E261" s="21"/>
      <c r="F261" s="21"/>
      <c r="G261" s="119">
        <f>SUM(G262)</f>
        <v>0</v>
      </c>
    </row>
    <row r="262" spans="1:7" ht="45" hidden="1">
      <c r="A262" s="140" t="s">
        <v>350</v>
      </c>
      <c r="B262" s="181"/>
      <c r="C262" s="18" t="s">
        <v>42</v>
      </c>
      <c r="D262" s="18" t="s">
        <v>13</v>
      </c>
      <c r="E262" s="18" t="s">
        <v>173</v>
      </c>
      <c r="F262" s="14"/>
      <c r="G262" s="139">
        <f>SUM(G263)</f>
        <v>0</v>
      </c>
    </row>
    <row r="263" spans="1:7" ht="30" hidden="1">
      <c r="A263" s="113" t="s">
        <v>170</v>
      </c>
      <c r="B263" s="181"/>
      <c r="C263" s="18" t="s">
        <v>42</v>
      </c>
      <c r="D263" s="18" t="s">
        <v>13</v>
      </c>
      <c r="E263" s="18" t="s">
        <v>174</v>
      </c>
      <c r="F263" s="14"/>
      <c r="G263" s="139">
        <f>SUM(G264)</f>
        <v>0</v>
      </c>
    </row>
    <row r="264" spans="1:7" ht="30" hidden="1">
      <c r="A264" s="109" t="s">
        <v>171</v>
      </c>
      <c r="B264" s="181"/>
      <c r="C264" s="10" t="s">
        <v>42</v>
      </c>
      <c r="D264" s="10" t="s">
        <v>13</v>
      </c>
      <c r="E264" s="18" t="s">
        <v>175</v>
      </c>
      <c r="F264" s="21"/>
      <c r="G264" s="119">
        <f>SUM(G265,G267)</f>
        <v>0</v>
      </c>
    </row>
    <row r="265" spans="1:7" ht="75" hidden="1">
      <c r="A265" s="113" t="s">
        <v>347</v>
      </c>
      <c r="B265" s="181"/>
      <c r="C265" s="10" t="s">
        <v>42</v>
      </c>
      <c r="D265" s="10" t="s">
        <v>13</v>
      </c>
      <c r="E265" s="18" t="s">
        <v>176</v>
      </c>
      <c r="F265" s="14"/>
      <c r="G265" s="119">
        <f>SUM(G266)</f>
        <v>0</v>
      </c>
    </row>
    <row r="266" spans="1:7" ht="15" hidden="1">
      <c r="A266" s="106" t="s">
        <v>26</v>
      </c>
      <c r="B266" s="181"/>
      <c r="C266" s="14" t="s">
        <v>42</v>
      </c>
      <c r="D266" s="14" t="s">
        <v>13</v>
      </c>
      <c r="E266" s="14" t="s">
        <v>176</v>
      </c>
      <c r="F266" s="14" t="s">
        <v>82</v>
      </c>
      <c r="G266" s="143">
        <v>0</v>
      </c>
    </row>
    <row r="267" spans="1:7" ht="60" hidden="1">
      <c r="A267" s="113" t="s">
        <v>346</v>
      </c>
      <c r="B267" s="200"/>
      <c r="C267" s="10" t="s">
        <v>42</v>
      </c>
      <c r="D267" s="10" t="s">
        <v>13</v>
      </c>
      <c r="E267" s="18" t="s">
        <v>342</v>
      </c>
      <c r="F267" s="14"/>
      <c r="G267" s="119">
        <f>SUM(G268)</f>
        <v>0</v>
      </c>
    </row>
    <row r="268" spans="1:7" ht="15" hidden="1">
      <c r="A268" s="106" t="s">
        <v>26</v>
      </c>
      <c r="B268" s="200"/>
      <c r="C268" s="14" t="s">
        <v>42</v>
      </c>
      <c r="D268" s="14" t="s">
        <v>13</v>
      </c>
      <c r="E268" s="14" t="s">
        <v>342</v>
      </c>
      <c r="F268" s="14" t="s">
        <v>82</v>
      </c>
      <c r="G268" s="143">
        <v>0</v>
      </c>
    </row>
    <row r="269" spans="1:7" ht="14.25">
      <c r="A269" s="132" t="s">
        <v>21</v>
      </c>
      <c r="B269" s="54"/>
      <c r="C269" s="30" t="s">
        <v>22</v>
      </c>
      <c r="D269" s="30"/>
      <c r="E269" s="29"/>
      <c r="F269" s="29"/>
      <c r="G269" s="127">
        <f>SUM(G270,G287,G313,G342,G330)</f>
        <v>22162.800000000003</v>
      </c>
    </row>
    <row r="270" spans="1:7" ht="15">
      <c r="A270" s="108" t="s">
        <v>23</v>
      </c>
      <c r="B270" s="54"/>
      <c r="C270" s="9" t="s">
        <v>22</v>
      </c>
      <c r="D270" s="9" t="s">
        <v>11</v>
      </c>
      <c r="E270" s="21"/>
      <c r="F270" s="21"/>
      <c r="G270" s="127">
        <f>SUM(G271,G282)</f>
        <v>5119</v>
      </c>
    </row>
    <row r="271" spans="1:7" ht="45">
      <c r="A271" s="129" t="s">
        <v>349</v>
      </c>
      <c r="B271" s="54"/>
      <c r="C271" s="18" t="s">
        <v>22</v>
      </c>
      <c r="D271" s="18" t="s">
        <v>11</v>
      </c>
      <c r="E271" s="18" t="s">
        <v>141</v>
      </c>
      <c r="F271" s="18"/>
      <c r="G271" s="119">
        <f>SUM(G272)</f>
        <v>5119</v>
      </c>
    </row>
    <row r="272" spans="1:7" ht="30">
      <c r="A272" s="113" t="s">
        <v>177</v>
      </c>
      <c r="B272" s="54"/>
      <c r="C272" s="11" t="s">
        <v>22</v>
      </c>
      <c r="D272" s="11" t="s">
        <v>11</v>
      </c>
      <c r="E272" s="18" t="s">
        <v>180</v>
      </c>
      <c r="F272" s="14"/>
      <c r="G272" s="127">
        <f>SUM(G273)</f>
        <v>5119</v>
      </c>
    </row>
    <row r="273" spans="1:7" ht="15">
      <c r="A273" s="129" t="s">
        <v>178</v>
      </c>
      <c r="B273" s="54"/>
      <c r="C273" s="10" t="s">
        <v>22</v>
      </c>
      <c r="D273" s="10" t="s">
        <v>11</v>
      </c>
      <c r="E273" s="18" t="s">
        <v>181</v>
      </c>
      <c r="F273" s="18"/>
      <c r="G273" s="127">
        <f>SUM(G274,G276,G278,G280)</f>
        <v>5119</v>
      </c>
    </row>
    <row r="274" spans="1:7" ht="30">
      <c r="A274" s="113" t="s">
        <v>179</v>
      </c>
      <c r="B274" s="54"/>
      <c r="C274" s="10" t="s">
        <v>22</v>
      </c>
      <c r="D274" s="10" t="s">
        <v>11</v>
      </c>
      <c r="E274" s="18" t="s">
        <v>182</v>
      </c>
      <c r="F274" s="14"/>
      <c r="G274" s="127">
        <f>SUM(G275)</f>
        <v>2143.4</v>
      </c>
    </row>
    <row r="275" spans="1:7" ht="30">
      <c r="A275" s="106" t="s">
        <v>84</v>
      </c>
      <c r="B275" s="54"/>
      <c r="C275" s="11" t="s">
        <v>22</v>
      </c>
      <c r="D275" s="11" t="s">
        <v>11</v>
      </c>
      <c r="E275" s="14" t="s">
        <v>182</v>
      </c>
      <c r="F275" s="14" t="s">
        <v>81</v>
      </c>
      <c r="G275" s="126">
        <v>2143.4</v>
      </c>
    </row>
    <row r="276" spans="1:7" ht="90">
      <c r="A276" s="129" t="s">
        <v>183</v>
      </c>
      <c r="B276" s="54"/>
      <c r="C276" s="10" t="s">
        <v>22</v>
      </c>
      <c r="D276" s="10" t="s">
        <v>11</v>
      </c>
      <c r="E276" s="18" t="s">
        <v>184</v>
      </c>
      <c r="F276" s="18"/>
      <c r="G276" s="127">
        <f>SUM(G277)</f>
        <v>4.5999999999999996</v>
      </c>
    </row>
    <row r="277" spans="1:7" ht="30">
      <c r="A277" s="106" t="s">
        <v>84</v>
      </c>
      <c r="B277" s="54"/>
      <c r="C277" s="11" t="s">
        <v>22</v>
      </c>
      <c r="D277" s="11" t="s">
        <v>11</v>
      </c>
      <c r="E277" s="14" t="s">
        <v>184</v>
      </c>
      <c r="F277" s="14" t="s">
        <v>81</v>
      </c>
      <c r="G277" s="126">
        <v>4.5999999999999996</v>
      </c>
    </row>
    <row r="278" spans="1:7" ht="90">
      <c r="A278" s="129" t="s">
        <v>279</v>
      </c>
      <c r="B278" s="54"/>
      <c r="C278" s="10" t="s">
        <v>22</v>
      </c>
      <c r="D278" s="10" t="s">
        <v>11</v>
      </c>
      <c r="E278" s="18" t="s">
        <v>185</v>
      </c>
      <c r="F278" s="14"/>
      <c r="G278" s="127">
        <f>SUM(G279)</f>
        <v>2971</v>
      </c>
    </row>
    <row r="279" spans="1:7" ht="30">
      <c r="A279" s="106" t="s">
        <v>84</v>
      </c>
      <c r="B279" s="56"/>
      <c r="C279" s="11" t="s">
        <v>22</v>
      </c>
      <c r="D279" s="11" t="s">
        <v>11</v>
      </c>
      <c r="E279" s="14" t="s">
        <v>185</v>
      </c>
      <c r="F279" s="14" t="s">
        <v>81</v>
      </c>
      <c r="G279" s="126">
        <v>2971</v>
      </c>
    </row>
    <row r="280" spans="1:7" ht="30" hidden="1">
      <c r="A280" s="113" t="s">
        <v>186</v>
      </c>
      <c r="B280" s="54"/>
      <c r="C280" s="10" t="s">
        <v>22</v>
      </c>
      <c r="D280" s="10" t="s">
        <v>11</v>
      </c>
      <c r="E280" s="18" t="s">
        <v>187</v>
      </c>
      <c r="F280" s="14"/>
      <c r="G280" s="127">
        <f>SUM(G281)</f>
        <v>0</v>
      </c>
    </row>
    <row r="281" spans="1:7" ht="30" hidden="1">
      <c r="A281" s="106" t="s">
        <v>84</v>
      </c>
      <c r="B281" s="54"/>
      <c r="C281" s="11" t="s">
        <v>22</v>
      </c>
      <c r="D281" s="11" t="s">
        <v>11</v>
      </c>
      <c r="E281" s="14" t="s">
        <v>187</v>
      </c>
      <c r="F281" s="14" t="s">
        <v>81</v>
      </c>
      <c r="G281" s="126">
        <v>0</v>
      </c>
    </row>
    <row r="282" spans="1:7" ht="45" hidden="1">
      <c r="A282" s="129" t="s">
        <v>357</v>
      </c>
      <c r="B282" s="54"/>
      <c r="C282" s="10" t="s">
        <v>22</v>
      </c>
      <c r="D282" s="10" t="s">
        <v>11</v>
      </c>
      <c r="E282" s="18" t="s">
        <v>202</v>
      </c>
      <c r="F282" s="18"/>
      <c r="G282" s="127">
        <f>SUM(G283)</f>
        <v>0</v>
      </c>
    </row>
    <row r="283" spans="1:7" ht="45" hidden="1">
      <c r="A283" s="129" t="s">
        <v>199</v>
      </c>
      <c r="B283" s="54"/>
      <c r="C283" s="10" t="s">
        <v>22</v>
      </c>
      <c r="D283" s="10" t="s">
        <v>11</v>
      </c>
      <c r="E283" s="18" t="s">
        <v>203</v>
      </c>
      <c r="F283" s="18"/>
      <c r="G283" s="127">
        <f>SUM(G284)</f>
        <v>0</v>
      </c>
    </row>
    <row r="284" spans="1:7" ht="30" hidden="1">
      <c r="A284" s="129" t="s">
        <v>219</v>
      </c>
      <c r="B284" s="54"/>
      <c r="C284" s="10" t="s">
        <v>22</v>
      </c>
      <c r="D284" s="10" t="s">
        <v>11</v>
      </c>
      <c r="E284" s="18" t="s">
        <v>221</v>
      </c>
      <c r="F284" s="18"/>
      <c r="G284" s="127">
        <f>SUM(G285)</f>
        <v>0</v>
      </c>
    </row>
    <row r="285" spans="1:7" ht="60" hidden="1">
      <c r="A285" s="129" t="s">
        <v>280</v>
      </c>
      <c r="B285" s="54"/>
      <c r="C285" s="10" t="s">
        <v>22</v>
      </c>
      <c r="D285" s="10" t="s">
        <v>11</v>
      </c>
      <c r="E285" s="18" t="s">
        <v>274</v>
      </c>
      <c r="F285" s="18"/>
      <c r="G285" s="127">
        <f>SUM(G286)</f>
        <v>0</v>
      </c>
    </row>
    <row r="286" spans="1:7" ht="30" hidden="1">
      <c r="A286" s="106" t="s">
        <v>84</v>
      </c>
      <c r="B286" s="54"/>
      <c r="C286" s="11" t="s">
        <v>22</v>
      </c>
      <c r="D286" s="11" t="s">
        <v>11</v>
      </c>
      <c r="E286" s="14" t="s">
        <v>274</v>
      </c>
      <c r="F286" s="14" t="s">
        <v>81</v>
      </c>
      <c r="G286" s="126">
        <v>0</v>
      </c>
    </row>
    <row r="287" spans="1:7" ht="15">
      <c r="A287" s="108" t="s">
        <v>24</v>
      </c>
      <c r="B287" s="54"/>
      <c r="C287" s="20" t="s">
        <v>22</v>
      </c>
      <c r="D287" s="20" t="s">
        <v>25</v>
      </c>
      <c r="E287" s="20"/>
      <c r="F287" s="20"/>
      <c r="G287" s="127">
        <f>SUM(G288,G305)</f>
        <v>13587.9</v>
      </c>
    </row>
    <row r="288" spans="1:7" ht="45">
      <c r="A288" s="129" t="s">
        <v>349</v>
      </c>
      <c r="B288" s="54"/>
      <c r="C288" s="10" t="s">
        <v>22</v>
      </c>
      <c r="D288" s="10" t="s">
        <v>25</v>
      </c>
      <c r="E288" s="18" t="s">
        <v>141</v>
      </c>
      <c r="F288" s="18"/>
      <c r="G288" s="127">
        <f>SUM(G289)</f>
        <v>13470.9</v>
      </c>
    </row>
    <row r="289" spans="1:7" ht="30">
      <c r="A289" s="113" t="s">
        <v>177</v>
      </c>
      <c r="B289" s="54"/>
      <c r="C289" s="10" t="s">
        <v>22</v>
      </c>
      <c r="D289" s="10" t="s">
        <v>25</v>
      </c>
      <c r="E289" s="18" t="s">
        <v>180</v>
      </c>
      <c r="F289" s="18"/>
      <c r="G289" s="127">
        <f>SUM(G290)</f>
        <v>13470.9</v>
      </c>
    </row>
    <row r="290" spans="1:7" ht="15">
      <c r="A290" s="129" t="s">
        <v>188</v>
      </c>
      <c r="B290" s="54"/>
      <c r="C290" s="10" t="s">
        <v>22</v>
      </c>
      <c r="D290" s="10" t="s">
        <v>25</v>
      </c>
      <c r="E290" s="18" t="s">
        <v>189</v>
      </c>
      <c r="F290" s="18"/>
      <c r="G290" s="127">
        <f>SUM(G291,G293,G295,G297,G299,G301,G303)</f>
        <v>13470.9</v>
      </c>
    </row>
    <row r="291" spans="1:7" ht="30">
      <c r="A291" s="129" t="s">
        <v>179</v>
      </c>
      <c r="B291" s="54"/>
      <c r="C291" s="10" t="s">
        <v>22</v>
      </c>
      <c r="D291" s="10" t="s">
        <v>25</v>
      </c>
      <c r="E291" s="18" t="s">
        <v>190</v>
      </c>
      <c r="F291" s="18"/>
      <c r="G291" s="127">
        <f>SUM(G292)</f>
        <v>5295.9</v>
      </c>
    </row>
    <row r="292" spans="1:7" ht="30">
      <c r="A292" s="106" t="s">
        <v>84</v>
      </c>
      <c r="B292" s="54"/>
      <c r="C292" s="11" t="s">
        <v>22</v>
      </c>
      <c r="D292" s="11" t="s">
        <v>25</v>
      </c>
      <c r="E292" s="14" t="s">
        <v>190</v>
      </c>
      <c r="F292" s="14" t="s">
        <v>81</v>
      </c>
      <c r="G292" s="126">
        <v>5295.9</v>
      </c>
    </row>
    <row r="293" spans="1:7" ht="15" hidden="1">
      <c r="A293" s="113" t="s">
        <v>283</v>
      </c>
      <c r="B293" s="54"/>
      <c r="C293" s="10" t="s">
        <v>22</v>
      </c>
      <c r="D293" s="10" t="s">
        <v>25</v>
      </c>
      <c r="E293" s="18" t="s">
        <v>284</v>
      </c>
      <c r="F293" s="18"/>
      <c r="G293" s="127">
        <f>SUM(G294)</f>
        <v>0</v>
      </c>
    </row>
    <row r="294" spans="1:7" ht="30" hidden="1">
      <c r="A294" s="106" t="s">
        <v>84</v>
      </c>
      <c r="B294" s="54"/>
      <c r="C294" s="11" t="s">
        <v>22</v>
      </c>
      <c r="D294" s="11" t="s">
        <v>25</v>
      </c>
      <c r="E294" s="14" t="s">
        <v>284</v>
      </c>
      <c r="F294" s="14" t="s">
        <v>81</v>
      </c>
      <c r="G294" s="126">
        <v>0</v>
      </c>
    </row>
    <row r="295" spans="1:7" ht="30">
      <c r="A295" s="129" t="s">
        <v>191</v>
      </c>
      <c r="B295" s="54"/>
      <c r="C295" s="10" t="s">
        <v>22</v>
      </c>
      <c r="D295" s="10" t="s">
        <v>25</v>
      </c>
      <c r="E295" s="10" t="s">
        <v>192</v>
      </c>
      <c r="F295" s="10"/>
      <c r="G295" s="127">
        <f>SUM(G296)</f>
        <v>508</v>
      </c>
    </row>
    <row r="296" spans="1:7" ht="30">
      <c r="A296" s="106" t="s">
        <v>84</v>
      </c>
      <c r="B296" s="54"/>
      <c r="C296" s="11" t="s">
        <v>22</v>
      </c>
      <c r="D296" s="11" t="s">
        <v>25</v>
      </c>
      <c r="E296" s="11" t="s">
        <v>192</v>
      </c>
      <c r="F296" s="14" t="s">
        <v>81</v>
      </c>
      <c r="G296" s="126">
        <v>508</v>
      </c>
    </row>
    <row r="297" spans="1:7" ht="45">
      <c r="A297" s="113" t="s">
        <v>265</v>
      </c>
      <c r="B297" s="54"/>
      <c r="C297" s="10" t="s">
        <v>22</v>
      </c>
      <c r="D297" s="10" t="s">
        <v>25</v>
      </c>
      <c r="E297" s="10" t="s">
        <v>321</v>
      </c>
      <c r="F297" s="14"/>
      <c r="G297" s="127">
        <f>SUM(G298)</f>
        <v>406.4</v>
      </c>
    </row>
    <row r="298" spans="1:7" ht="30">
      <c r="A298" s="106" t="s">
        <v>84</v>
      </c>
      <c r="B298" s="54"/>
      <c r="C298" s="11" t="s">
        <v>22</v>
      </c>
      <c r="D298" s="11" t="s">
        <v>25</v>
      </c>
      <c r="E298" s="11" t="s">
        <v>321</v>
      </c>
      <c r="F298" s="14" t="s">
        <v>81</v>
      </c>
      <c r="G298" s="126">
        <v>406.4</v>
      </c>
    </row>
    <row r="299" spans="1:7" ht="90">
      <c r="A299" s="129" t="s">
        <v>279</v>
      </c>
      <c r="B299" s="54"/>
      <c r="C299" s="10" t="s">
        <v>22</v>
      </c>
      <c r="D299" s="10" t="s">
        <v>25</v>
      </c>
      <c r="E299" s="18" t="s">
        <v>193</v>
      </c>
      <c r="F299" s="18"/>
      <c r="G299" s="127">
        <f>SUM(G300)</f>
        <v>7136.5</v>
      </c>
    </row>
    <row r="300" spans="1:7" ht="30">
      <c r="A300" s="106" t="s">
        <v>84</v>
      </c>
      <c r="B300" s="54"/>
      <c r="C300" s="11" t="s">
        <v>22</v>
      </c>
      <c r="D300" s="11" t="s">
        <v>25</v>
      </c>
      <c r="E300" s="14" t="s">
        <v>193</v>
      </c>
      <c r="F300" s="14" t="s">
        <v>81</v>
      </c>
      <c r="G300" s="126">
        <v>7136.5</v>
      </c>
    </row>
    <row r="301" spans="1:7" ht="45">
      <c r="A301" s="129" t="s">
        <v>194</v>
      </c>
      <c r="B301" s="54"/>
      <c r="C301" s="10" t="s">
        <v>22</v>
      </c>
      <c r="D301" s="10" t="s">
        <v>25</v>
      </c>
      <c r="E301" s="18" t="s">
        <v>195</v>
      </c>
      <c r="F301" s="18"/>
      <c r="G301" s="127">
        <f>SUM(G302)</f>
        <v>124.1</v>
      </c>
    </row>
    <row r="302" spans="1:7" ht="30">
      <c r="A302" s="106" t="s">
        <v>84</v>
      </c>
      <c r="B302" s="54"/>
      <c r="C302" s="11" t="s">
        <v>22</v>
      </c>
      <c r="D302" s="11" t="s">
        <v>25</v>
      </c>
      <c r="E302" s="14" t="s">
        <v>195</v>
      </c>
      <c r="F302" s="14" t="s">
        <v>81</v>
      </c>
      <c r="G302" s="126">
        <v>124.1</v>
      </c>
    </row>
    <row r="303" spans="1:7" ht="45" hidden="1">
      <c r="A303" s="129" t="s">
        <v>336</v>
      </c>
      <c r="B303" s="54"/>
      <c r="C303" s="10" t="s">
        <v>22</v>
      </c>
      <c r="D303" s="10" t="s">
        <v>25</v>
      </c>
      <c r="E303" s="18" t="s">
        <v>335</v>
      </c>
      <c r="F303" s="18"/>
      <c r="G303" s="127">
        <f>SUM(G304)</f>
        <v>0</v>
      </c>
    </row>
    <row r="304" spans="1:7" ht="30" hidden="1">
      <c r="A304" s="106" t="s">
        <v>84</v>
      </c>
      <c r="B304" s="54"/>
      <c r="C304" s="11" t="s">
        <v>22</v>
      </c>
      <c r="D304" s="11" t="s">
        <v>25</v>
      </c>
      <c r="E304" s="14" t="s">
        <v>335</v>
      </c>
      <c r="F304" s="14" t="s">
        <v>81</v>
      </c>
      <c r="G304" s="126">
        <v>0</v>
      </c>
    </row>
    <row r="305" spans="1:7" ht="45">
      <c r="A305" s="129" t="s">
        <v>357</v>
      </c>
      <c r="B305" s="54"/>
      <c r="C305" s="10" t="s">
        <v>22</v>
      </c>
      <c r="D305" s="10" t="s">
        <v>25</v>
      </c>
      <c r="E305" s="18" t="s">
        <v>202</v>
      </c>
      <c r="F305" s="18"/>
      <c r="G305" s="127">
        <f>SUM(G306)</f>
        <v>117</v>
      </c>
    </row>
    <row r="306" spans="1:7" ht="45">
      <c r="A306" s="129" t="s">
        <v>199</v>
      </c>
      <c r="B306" s="54"/>
      <c r="C306" s="10" t="s">
        <v>22</v>
      </c>
      <c r="D306" s="10" t="s">
        <v>25</v>
      </c>
      <c r="E306" s="18" t="s">
        <v>203</v>
      </c>
      <c r="F306" s="18"/>
      <c r="G306" s="127">
        <f>SUM(G307,G310)</f>
        <v>117</v>
      </c>
    </row>
    <row r="307" spans="1:7" ht="30" hidden="1">
      <c r="A307" s="129" t="s">
        <v>219</v>
      </c>
      <c r="B307" s="54"/>
      <c r="C307" s="10" t="s">
        <v>22</v>
      </c>
      <c r="D307" s="10" t="s">
        <v>25</v>
      </c>
      <c r="E307" s="18" t="s">
        <v>221</v>
      </c>
      <c r="F307" s="18"/>
      <c r="G307" s="127">
        <f>SUM(G308)</f>
        <v>0</v>
      </c>
    </row>
    <row r="308" spans="1:7" ht="60" hidden="1">
      <c r="A308" s="129" t="s">
        <v>280</v>
      </c>
      <c r="B308" s="54"/>
      <c r="C308" s="10" t="s">
        <v>22</v>
      </c>
      <c r="D308" s="10" t="s">
        <v>25</v>
      </c>
      <c r="E308" s="18" t="s">
        <v>274</v>
      </c>
      <c r="F308" s="18"/>
      <c r="G308" s="127">
        <f>SUM(G309)</f>
        <v>0</v>
      </c>
    </row>
    <row r="309" spans="1:7" ht="30" hidden="1">
      <c r="A309" s="106" t="s">
        <v>84</v>
      </c>
      <c r="B309" s="54"/>
      <c r="C309" s="11" t="s">
        <v>22</v>
      </c>
      <c r="D309" s="11" t="s">
        <v>25</v>
      </c>
      <c r="E309" s="14" t="s">
        <v>274</v>
      </c>
      <c r="F309" s="14" t="s">
        <v>81</v>
      </c>
      <c r="G309" s="126">
        <v>0</v>
      </c>
    </row>
    <row r="310" spans="1:7" ht="30">
      <c r="A310" s="129" t="s">
        <v>200</v>
      </c>
      <c r="B310" s="54"/>
      <c r="C310" s="10" t="s">
        <v>22</v>
      </c>
      <c r="D310" s="10" t="s">
        <v>25</v>
      </c>
      <c r="E310" s="18" t="s">
        <v>204</v>
      </c>
      <c r="F310" s="18"/>
      <c r="G310" s="127">
        <f>SUM(G311)</f>
        <v>117</v>
      </c>
    </row>
    <row r="311" spans="1:7" ht="45">
      <c r="A311" s="129" t="s">
        <v>201</v>
      </c>
      <c r="B311" s="54"/>
      <c r="C311" s="10" t="s">
        <v>22</v>
      </c>
      <c r="D311" s="10" t="s">
        <v>25</v>
      </c>
      <c r="E311" s="18" t="s">
        <v>205</v>
      </c>
      <c r="F311" s="18"/>
      <c r="G311" s="127">
        <f>SUM(G312)</f>
        <v>117</v>
      </c>
    </row>
    <row r="312" spans="1:7" ht="30">
      <c r="A312" s="106" t="s">
        <v>84</v>
      </c>
      <c r="B312" s="54"/>
      <c r="C312" s="11" t="s">
        <v>22</v>
      </c>
      <c r="D312" s="11" t="s">
        <v>25</v>
      </c>
      <c r="E312" s="14" t="s">
        <v>205</v>
      </c>
      <c r="F312" s="14" t="s">
        <v>81</v>
      </c>
      <c r="G312" s="126">
        <v>117</v>
      </c>
    </row>
    <row r="313" spans="1:7" ht="12.75" customHeight="1">
      <c r="A313" s="128" t="s">
        <v>275</v>
      </c>
      <c r="B313" s="54"/>
      <c r="C313" s="9" t="s">
        <v>22</v>
      </c>
      <c r="D313" s="9" t="s">
        <v>13</v>
      </c>
      <c r="E313" s="14"/>
      <c r="F313" s="14"/>
      <c r="G313" s="127">
        <f>SUM(G314,G325)</f>
        <v>3374.9</v>
      </c>
    </row>
    <row r="314" spans="1:7" ht="45">
      <c r="A314" s="129" t="s">
        <v>349</v>
      </c>
      <c r="B314" s="54"/>
      <c r="C314" s="10" t="s">
        <v>22</v>
      </c>
      <c r="D314" s="10" t="s">
        <v>13</v>
      </c>
      <c r="E314" s="18" t="s">
        <v>141</v>
      </c>
      <c r="F314" s="14"/>
      <c r="G314" s="127">
        <f>SUM(G315)</f>
        <v>3374.9</v>
      </c>
    </row>
    <row r="315" spans="1:7" ht="30">
      <c r="A315" s="113" t="s">
        <v>177</v>
      </c>
      <c r="B315" s="54"/>
      <c r="C315" s="10" t="s">
        <v>22</v>
      </c>
      <c r="D315" s="10" t="s">
        <v>13</v>
      </c>
      <c r="E315" s="18" t="s">
        <v>180</v>
      </c>
      <c r="F315" s="14"/>
      <c r="G315" s="127">
        <f>SUM(G316)</f>
        <v>3374.9</v>
      </c>
    </row>
    <row r="316" spans="1:7" ht="15">
      <c r="A316" s="113" t="s">
        <v>196</v>
      </c>
      <c r="B316" s="54"/>
      <c r="C316" s="10" t="s">
        <v>22</v>
      </c>
      <c r="D316" s="10" t="s">
        <v>13</v>
      </c>
      <c r="E316" s="18" t="s">
        <v>197</v>
      </c>
      <c r="F316" s="18"/>
      <c r="G316" s="127">
        <f>SUM(G317,G319,G321,G323)</f>
        <v>3374.9</v>
      </c>
    </row>
    <row r="317" spans="1:7" ht="30">
      <c r="A317" s="113" t="s">
        <v>179</v>
      </c>
      <c r="B317" s="54"/>
      <c r="C317" s="10" t="s">
        <v>22</v>
      </c>
      <c r="D317" s="10" t="s">
        <v>13</v>
      </c>
      <c r="E317" s="18" t="s">
        <v>198</v>
      </c>
      <c r="F317" s="18"/>
      <c r="G317" s="127">
        <f>SUM(G318)</f>
        <v>3220</v>
      </c>
    </row>
    <row r="318" spans="1:7" ht="30">
      <c r="A318" s="106" t="s">
        <v>84</v>
      </c>
      <c r="B318" s="54"/>
      <c r="C318" s="11" t="s">
        <v>22</v>
      </c>
      <c r="D318" s="11" t="s">
        <v>13</v>
      </c>
      <c r="E318" s="14" t="s">
        <v>198</v>
      </c>
      <c r="F318" s="14" t="s">
        <v>81</v>
      </c>
      <c r="G318" s="126">
        <v>3220</v>
      </c>
    </row>
    <row r="319" spans="1:7" ht="30" hidden="1">
      <c r="A319" s="113" t="s">
        <v>328</v>
      </c>
      <c r="B319" s="54"/>
      <c r="C319" s="10" t="s">
        <v>22</v>
      </c>
      <c r="D319" s="10" t="s">
        <v>13</v>
      </c>
      <c r="E319" s="18" t="s">
        <v>329</v>
      </c>
      <c r="F319" s="18"/>
      <c r="G319" s="127">
        <f>SUM(G320)</f>
        <v>0</v>
      </c>
    </row>
    <row r="320" spans="1:7" ht="30" hidden="1">
      <c r="A320" s="106" t="s">
        <v>84</v>
      </c>
      <c r="B320" s="54"/>
      <c r="C320" s="11" t="s">
        <v>22</v>
      </c>
      <c r="D320" s="11" t="s">
        <v>13</v>
      </c>
      <c r="E320" s="14" t="s">
        <v>329</v>
      </c>
      <c r="F320" s="14" t="s">
        <v>81</v>
      </c>
      <c r="G320" s="126">
        <v>0</v>
      </c>
    </row>
    <row r="321" spans="1:7" ht="15">
      <c r="A321" s="113" t="s">
        <v>283</v>
      </c>
      <c r="B321" s="54"/>
      <c r="C321" s="10" t="s">
        <v>22</v>
      </c>
      <c r="D321" s="10" t="s">
        <v>13</v>
      </c>
      <c r="E321" s="18" t="s">
        <v>299</v>
      </c>
      <c r="F321" s="18"/>
      <c r="G321" s="127">
        <f>SUM(G322)</f>
        <v>14.3</v>
      </c>
    </row>
    <row r="322" spans="1:7" ht="30">
      <c r="A322" s="106" t="s">
        <v>84</v>
      </c>
      <c r="B322" s="54"/>
      <c r="C322" s="11" t="s">
        <v>22</v>
      </c>
      <c r="D322" s="11" t="s">
        <v>13</v>
      </c>
      <c r="E322" s="14" t="s">
        <v>299</v>
      </c>
      <c r="F322" s="14" t="s">
        <v>81</v>
      </c>
      <c r="G322" s="126">
        <v>14.3</v>
      </c>
    </row>
    <row r="323" spans="1:7" ht="90">
      <c r="A323" s="129" t="s">
        <v>279</v>
      </c>
      <c r="B323" s="54"/>
      <c r="C323" s="10" t="s">
        <v>22</v>
      </c>
      <c r="D323" s="10" t="s">
        <v>13</v>
      </c>
      <c r="E323" s="18" t="s">
        <v>278</v>
      </c>
      <c r="F323" s="18"/>
      <c r="G323" s="127">
        <f>SUM(G324)</f>
        <v>140.6</v>
      </c>
    </row>
    <row r="324" spans="1:7" ht="30">
      <c r="A324" s="106" t="s">
        <v>84</v>
      </c>
      <c r="B324" s="54"/>
      <c r="C324" s="11" t="s">
        <v>22</v>
      </c>
      <c r="D324" s="11" t="s">
        <v>13</v>
      </c>
      <c r="E324" s="14" t="s">
        <v>278</v>
      </c>
      <c r="F324" s="14" t="s">
        <v>81</v>
      </c>
      <c r="G324" s="126">
        <v>140.6</v>
      </c>
    </row>
    <row r="325" spans="1:7" ht="45" hidden="1">
      <c r="A325" s="129" t="s">
        <v>357</v>
      </c>
      <c r="B325" s="54"/>
      <c r="C325" s="10" t="s">
        <v>22</v>
      </c>
      <c r="D325" s="10" t="s">
        <v>13</v>
      </c>
      <c r="E325" s="18" t="s">
        <v>202</v>
      </c>
      <c r="F325" s="18"/>
      <c r="G325" s="127">
        <f>SUM(G326)</f>
        <v>0</v>
      </c>
    </row>
    <row r="326" spans="1:7" ht="45" hidden="1">
      <c r="A326" s="129" t="s">
        <v>199</v>
      </c>
      <c r="B326" s="54"/>
      <c r="C326" s="10" t="s">
        <v>22</v>
      </c>
      <c r="D326" s="10" t="s">
        <v>13</v>
      </c>
      <c r="E326" s="18" t="s">
        <v>203</v>
      </c>
      <c r="F326" s="18"/>
      <c r="G326" s="127">
        <f>SUM(G327)</f>
        <v>0</v>
      </c>
    </row>
    <row r="327" spans="1:7" ht="30" hidden="1">
      <c r="A327" s="129" t="s">
        <v>219</v>
      </c>
      <c r="B327" s="54"/>
      <c r="C327" s="10" t="s">
        <v>22</v>
      </c>
      <c r="D327" s="10" t="s">
        <v>13</v>
      </c>
      <c r="E327" s="18" t="s">
        <v>221</v>
      </c>
      <c r="F327" s="18"/>
      <c r="G327" s="127">
        <f>SUM(G328)</f>
        <v>0</v>
      </c>
    </row>
    <row r="328" spans="1:7" ht="60" hidden="1">
      <c r="A328" s="129" t="s">
        <v>280</v>
      </c>
      <c r="B328" s="54"/>
      <c r="C328" s="10" t="s">
        <v>22</v>
      </c>
      <c r="D328" s="10" t="s">
        <v>13</v>
      </c>
      <c r="E328" s="18" t="s">
        <v>274</v>
      </c>
      <c r="F328" s="18"/>
      <c r="G328" s="127">
        <f>SUM(G329)</f>
        <v>0</v>
      </c>
    </row>
    <row r="329" spans="1:7" ht="30" hidden="1">
      <c r="A329" s="106" t="s">
        <v>84</v>
      </c>
      <c r="B329" s="54"/>
      <c r="C329" s="11" t="s">
        <v>22</v>
      </c>
      <c r="D329" s="11" t="s">
        <v>13</v>
      </c>
      <c r="E329" s="14" t="s">
        <v>274</v>
      </c>
      <c r="F329" s="14" t="s">
        <v>81</v>
      </c>
      <c r="G329" s="126">
        <v>0</v>
      </c>
    </row>
    <row r="330" spans="1:7" ht="15">
      <c r="A330" s="128" t="s">
        <v>27</v>
      </c>
      <c r="B330" s="54"/>
      <c r="C330" s="9" t="s">
        <v>22</v>
      </c>
      <c r="D330" s="9" t="s">
        <v>22</v>
      </c>
      <c r="E330" s="14"/>
      <c r="F330" s="14"/>
      <c r="G330" s="127">
        <f>SUM(G331)</f>
        <v>9</v>
      </c>
    </row>
    <row r="331" spans="1:7" ht="45">
      <c r="A331" s="129" t="s">
        <v>349</v>
      </c>
      <c r="B331" s="54"/>
      <c r="C331" s="10" t="s">
        <v>22</v>
      </c>
      <c r="D331" s="10" t="s">
        <v>22</v>
      </c>
      <c r="E331" s="18" t="s">
        <v>141</v>
      </c>
      <c r="F331" s="14"/>
      <c r="G331" s="127">
        <f>SUM(G332)</f>
        <v>9</v>
      </c>
    </row>
    <row r="332" spans="1:7" ht="14.25" customHeight="1">
      <c r="A332" s="113" t="s">
        <v>206</v>
      </c>
      <c r="B332" s="54"/>
      <c r="C332" s="10" t="s">
        <v>22</v>
      </c>
      <c r="D332" s="10" t="s">
        <v>22</v>
      </c>
      <c r="E332" s="18" t="s">
        <v>142</v>
      </c>
      <c r="F332" s="14"/>
      <c r="G332" s="127">
        <f>SUM(G336,G339,G333)</f>
        <v>9</v>
      </c>
    </row>
    <row r="333" spans="1:7" ht="14.25" customHeight="1">
      <c r="A333" s="106" t="s">
        <v>361</v>
      </c>
      <c r="B333" s="54"/>
      <c r="C333" s="10" t="s">
        <v>22</v>
      </c>
      <c r="D333" s="10" t="s">
        <v>22</v>
      </c>
      <c r="E333" s="66" t="s">
        <v>360</v>
      </c>
      <c r="F333" s="19"/>
      <c r="G333" s="119">
        <f>SUM(G334)</f>
        <v>9</v>
      </c>
    </row>
    <row r="334" spans="1:7" ht="14.25" customHeight="1">
      <c r="A334" s="113" t="s">
        <v>362</v>
      </c>
      <c r="B334" s="54"/>
      <c r="C334" s="10" t="s">
        <v>22</v>
      </c>
      <c r="D334" s="10" t="s">
        <v>22</v>
      </c>
      <c r="E334" s="66" t="s">
        <v>359</v>
      </c>
      <c r="F334" s="19"/>
      <c r="G334" s="119">
        <f>SUM(G335)</f>
        <v>9</v>
      </c>
    </row>
    <row r="335" spans="1:7" ht="14.25" customHeight="1">
      <c r="A335" s="106" t="s">
        <v>84</v>
      </c>
      <c r="B335" s="54"/>
      <c r="C335" s="11" t="s">
        <v>22</v>
      </c>
      <c r="D335" s="11" t="s">
        <v>22</v>
      </c>
      <c r="E335" s="19" t="s">
        <v>359</v>
      </c>
      <c r="F335" s="19" t="s">
        <v>81</v>
      </c>
      <c r="G335" s="110">
        <v>9</v>
      </c>
    </row>
    <row r="336" spans="1:7" ht="15" hidden="1">
      <c r="A336" s="106" t="s">
        <v>140</v>
      </c>
      <c r="B336" s="54"/>
      <c r="C336" s="10" t="s">
        <v>22</v>
      </c>
      <c r="D336" s="10" t="s">
        <v>22</v>
      </c>
      <c r="E336" s="66" t="s">
        <v>143</v>
      </c>
      <c r="F336" s="19"/>
      <c r="G336" s="119">
        <f>SUM(G337)</f>
        <v>0</v>
      </c>
    </row>
    <row r="337" spans="1:7" ht="15" hidden="1">
      <c r="A337" s="113" t="s">
        <v>309</v>
      </c>
      <c r="B337" s="54"/>
      <c r="C337" s="10" t="s">
        <v>22</v>
      </c>
      <c r="D337" s="10" t="s">
        <v>22</v>
      </c>
      <c r="E337" s="66" t="s">
        <v>310</v>
      </c>
      <c r="F337" s="19"/>
      <c r="G337" s="119">
        <f>SUM(G338)</f>
        <v>0</v>
      </c>
    </row>
    <row r="338" spans="1:7" ht="30" hidden="1">
      <c r="A338" s="106" t="s">
        <v>84</v>
      </c>
      <c r="B338" s="54"/>
      <c r="C338" s="11" t="s">
        <v>22</v>
      </c>
      <c r="D338" s="11" t="s">
        <v>22</v>
      </c>
      <c r="E338" s="19" t="s">
        <v>310</v>
      </c>
      <c r="F338" s="19" t="s">
        <v>81</v>
      </c>
      <c r="G338" s="110">
        <v>0</v>
      </c>
    </row>
    <row r="339" spans="1:7" ht="30" hidden="1">
      <c r="A339" s="113" t="s">
        <v>311</v>
      </c>
      <c r="B339" s="54"/>
      <c r="C339" s="10" t="s">
        <v>22</v>
      </c>
      <c r="D339" s="10" t="s">
        <v>22</v>
      </c>
      <c r="E339" s="18" t="s">
        <v>312</v>
      </c>
      <c r="F339" s="14"/>
      <c r="G339" s="127">
        <f>SUM(G340)</f>
        <v>0</v>
      </c>
    </row>
    <row r="340" spans="1:7" ht="15" hidden="1">
      <c r="A340" s="113" t="s">
        <v>313</v>
      </c>
      <c r="B340" s="54"/>
      <c r="C340" s="10" t="s">
        <v>22</v>
      </c>
      <c r="D340" s="10" t="s">
        <v>22</v>
      </c>
      <c r="E340" s="18" t="s">
        <v>314</v>
      </c>
      <c r="F340" s="14"/>
      <c r="G340" s="127">
        <f>SUM(G341)</f>
        <v>0</v>
      </c>
    </row>
    <row r="341" spans="1:7" ht="30" hidden="1">
      <c r="A341" s="106" t="s">
        <v>84</v>
      </c>
      <c r="B341" s="54"/>
      <c r="C341" s="11" t="s">
        <v>22</v>
      </c>
      <c r="D341" s="11" t="s">
        <v>22</v>
      </c>
      <c r="E341" s="18" t="s">
        <v>314</v>
      </c>
      <c r="F341" s="14" t="s">
        <v>81</v>
      </c>
      <c r="G341" s="126">
        <v>0</v>
      </c>
    </row>
    <row r="342" spans="1:7" ht="15">
      <c r="A342" s="108" t="s">
        <v>28</v>
      </c>
      <c r="B342" s="54"/>
      <c r="C342" s="21" t="s">
        <v>22</v>
      </c>
      <c r="D342" s="21" t="s">
        <v>29</v>
      </c>
      <c r="E342" s="21"/>
      <c r="F342" s="21"/>
      <c r="G342" s="119">
        <f>SUM(G343)</f>
        <v>72</v>
      </c>
    </row>
    <row r="343" spans="1:7" ht="45">
      <c r="A343" s="129" t="s">
        <v>357</v>
      </c>
      <c r="B343" s="181"/>
      <c r="C343" s="10" t="s">
        <v>22</v>
      </c>
      <c r="D343" s="10" t="s">
        <v>29</v>
      </c>
      <c r="E343" s="18" t="s">
        <v>202</v>
      </c>
      <c r="F343" s="14"/>
      <c r="G343" s="119">
        <f>SUM(G344)</f>
        <v>72</v>
      </c>
    </row>
    <row r="344" spans="1:7" ht="45">
      <c r="A344" s="129" t="s">
        <v>199</v>
      </c>
      <c r="B344" s="181"/>
      <c r="C344" s="10" t="s">
        <v>22</v>
      </c>
      <c r="D344" s="10" t="s">
        <v>29</v>
      </c>
      <c r="E344" s="18" t="s">
        <v>203</v>
      </c>
      <c r="F344" s="14"/>
      <c r="G344" s="119">
        <f>SUM(G345)</f>
        <v>72</v>
      </c>
    </row>
    <row r="345" spans="1:7" ht="30">
      <c r="A345" s="129" t="s">
        <v>200</v>
      </c>
      <c r="B345" s="181"/>
      <c r="C345" s="10" t="s">
        <v>22</v>
      </c>
      <c r="D345" s="10" t="s">
        <v>29</v>
      </c>
      <c r="E345" s="18" t="s">
        <v>204</v>
      </c>
      <c r="F345" s="14"/>
      <c r="G345" s="119">
        <f>SUM(G346)</f>
        <v>72</v>
      </c>
    </row>
    <row r="346" spans="1:7" ht="30">
      <c r="A346" s="79" t="s">
        <v>239</v>
      </c>
      <c r="B346" s="181"/>
      <c r="C346" s="10" t="s">
        <v>22</v>
      </c>
      <c r="D346" s="10" t="s">
        <v>29</v>
      </c>
      <c r="E346" s="87" t="s">
        <v>238</v>
      </c>
      <c r="F346" s="91"/>
      <c r="G346" s="105">
        <f>SUM(G347)</f>
        <v>72</v>
      </c>
    </row>
    <row r="347" spans="1:7" ht="30">
      <c r="A347" s="106" t="s">
        <v>84</v>
      </c>
      <c r="B347" s="181"/>
      <c r="C347" s="11" t="s">
        <v>22</v>
      </c>
      <c r="D347" s="11" t="s">
        <v>29</v>
      </c>
      <c r="E347" s="86" t="s">
        <v>238</v>
      </c>
      <c r="F347" s="92">
        <v>600</v>
      </c>
      <c r="G347" s="104">
        <v>72</v>
      </c>
    </row>
    <row r="348" spans="1:7" ht="15">
      <c r="A348" s="132" t="s">
        <v>30</v>
      </c>
      <c r="B348" s="181"/>
      <c r="C348" s="24" t="s">
        <v>31</v>
      </c>
      <c r="D348" s="24"/>
      <c r="E348" s="24"/>
      <c r="F348" s="24"/>
      <c r="G348" s="119">
        <f t="shared" ref="G348:G358" si="4">SUM(G349)</f>
        <v>242.7</v>
      </c>
    </row>
    <row r="349" spans="1:7" ht="15">
      <c r="A349" s="118" t="s">
        <v>32</v>
      </c>
      <c r="B349" s="181"/>
      <c r="C349" s="9" t="s">
        <v>31</v>
      </c>
      <c r="D349" s="9" t="s">
        <v>17</v>
      </c>
      <c r="E349" s="20"/>
      <c r="F349" s="20"/>
      <c r="G349" s="119">
        <f>SUM(G355,G350)</f>
        <v>242.7</v>
      </c>
    </row>
    <row r="350" spans="1:7" ht="45">
      <c r="A350" s="129" t="s">
        <v>349</v>
      </c>
      <c r="B350" s="54"/>
      <c r="C350" s="10" t="s">
        <v>31</v>
      </c>
      <c r="D350" s="10" t="s">
        <v>17</v>
      </c>
      <c r="E350" s="18" t="s">
        <v>141</v>
      </c>
      <c r="F350" s="20"/>
      <c r="G350" s="119">
        <f>SUM(G351)</f>
        <v>9</v>
      </c>
    </row>
    <row r="351" spans="1:7" ht="30">
      <c r="A351" s="113" t="s">
        <v>177</v>
      </c>
      <c r="B351" s="54"/>
      <c r="C351" s="10" t="s">
        <v>31</v>
      </c>
      <c r="D351" s="10" t="s">
        <v>17</v>
      </c>
      <c r="E351" s="18" t="s">
        <v>180</v>
      </c>
      <c r="F351" s="20"/>
      <c r="G351" s="119">
        <f>SUM(G352)</f>
        <v>9</v>
      </c>
    </row>
    <row r="352" spans="1:7" ht="15">
      <c r="A352" s="129" t="s">
        <v>188</v>
      </c>
      <c r="B352" s="54"/>
      <c r="C352" s="10" t="s">
        <v>31</v>
      </c>
      <c r="D352" s="10" t="s">
        <v>17</v>
      </c>
      <c r="E352" s="18" t="s">
        <v>189</v>
      </c>
      <c r="F352" s="20"/>
      <c r="G352" s="119">
        <f>SUM(G353)</f>
        <v>9</v>
      </c>
    </row>
    <row r="353" spans="1:7" ht="45">
      <c r="A353" s="129" t="s">
        <v>336</v>
      </c>
      <c r="B353" s="54"/>
      <c r="C353" s="10" t="s">
        <v>31</v>
      </c>
      <c r="D353" s="10" t="s">
        <v>17</v>
      </c>
      <c r="E353" s="18" t="s">
        <v>335</v>
      </c>
      <c r="F353" s="18"/>
      <c r="G353" s="127">
        <f>SUM(G354)</f>
        <v>9</v>
      </c>
    </row>
    <row r="354" spans="1:7" ht="30">
      <c r="A354" s="106" t="s">
        <v>84</v>
      </c>
      <c r="B354" s="54"/>
      <c r="C354" s="23" t="s">
        <v>31</v>
      </c>
      <c r="D354" s="23" t="s">
        <v>17</v>
      </c>
      <c r="E354" s="14" t="s">
        <v>335</v>
      </c>
      <c r="F354" s="14" t="s">
        <v>81</v>
      </c>
      <c r="G354" s="126">
        <v>9</v>
      </c>
    </row>
    <row r="355" spans="1:7" ht="45">
      <c r="A355" s="129" t="s">
        <v>357</v>
      </c>
      <c r="B355" s="181"/>
      <c r="C355" s="10" t="s">
        <v>31</v>
      </c>
      <c r="D355" s="10" t="s">
        <v>17</v>
      </c>
      <c r="E355" s="18" t="s">
        <v>202</v>
      </c>
      <c r="F355" s="22"/>
      <c r="G355" s="119">
        <f t="shared" si="4"/>
        <v>233.7</v>
      </c>
    </row>
    <row r="356" spans="1:7" ht="45">
      <c r="A356" s="129" t="s">
        <v>199</v>
      </c>
      <c r="B356" s="181"/>
      <c r="C356" s="10" t="s">
        <v>31</v>
      </c>
      <c r="D356" s="10" t="s">
        <v>17</v>
      </c>
      <c r="E356" s="18" t="s">
        <v>203</v>
      </c>
      <c r="F356" s="22"/>
      <c r="G356" s="119">
        <f t="shared" si="4"/>
        <v>233.7</v>
      </c>
    </row>
    <row r="357" spans="1:7" ht="30">
      <c r="A357" s="113" t="s">
        <v>219</v>
      </c>
      <c r="B357" s="181"/>
      <c r="C357" s="10" t="s">
        <v>31</v>
      </c>
      <c r="D357" s="10" t="s">
        <v>17</v>
      </c>
      <c r="E357" s="22" t="s">
        <v>221</v>
      </c>
      <c r="F357" s="14"/>
      <c r="G357" s="127">
        <f t="shared" si="4"/>
        <v>233.7</v>
      </c>
    </row>
    <row r="358" spans="1:7" ht="60">
      <c r="A358" s="113" t="s">
        <v>220</v>
      </c>
      <c r="B358" s="181"/>
      <c r="C358" s="10" t="s">
        <v>31</v>
      </c>
      <c r="D358" s="10" t="s">
        <v>17</v>
      </c>
      <c r="E358" s="22" t="s">
        <v>222</v>
      </c>
      <c r="F358" s="14"/>
      <c r="G358" s="127">
        <f t="shared" si="4"/>
        <v>233.7</v>
      </c>
    </row>
    <row r="359" spans="1:7" ht="30">
      <c r="A359" s="106" t="s">
        <v>84</v>
      </c>
      <c r="B359" s="181"/>
      <c r="C359" s="23" t="s">
        <v>31</v>
      </c>
      <c r="D359" s="23" t="s">
        <v>17</v>
      </c>
      <c r="E359" s="23" t="s">
        <v>222</v>
      </c>
      <c r="F359" s="14" t="s">
        <v>81</v>
      </c>
      <c r="G359" s="149">
        <v>233.7</v>
      </c>
    </row>
    <row r="360" spans="1:7" ht="15">
      <c r="A360" s="141" t="s">
        <v>33</v>
      </c>
      <c r="B360" s="197"/>
      <c r="C360" s="30" t="s">
        <v>34</v>
      </c>
      <c r="D360" s="30"/>
      <c r="E360" s="24"/>
      <c r="F360" s="24"/>
      <c r="G360" s="119">
        <f t="shared" ref="G360:G365" si="5">SUM(G361)</f>
        <v>4.9000000000000004</v>
      </c>
    </row>
    <row r="361" spans="1:7" ht="15">
      <c r="A361" s="108" t="s">
        <v>35</v>
      </c>
      <c r="B361" s="197"/>
      <c r="C361" s="21" t="s">
        <v>34</v>
      </c>
      <c r="D361" s="21" t="s">
        <v>11</v>
      </c>
      <c r="E361" s="21"/>
      <c r="F361" s="21"/>
      <c r="G361" s="119">
        <f t="shared" si="5"/>
        <v>4.9000000000000004</v>
      </c>
    </row>
    <row r="362" spans="1:7" ht="45">
      <c r="A362" s="129" t="s">
        <v>349</v>
      </c>
      <c r="B362" s="197"/>
      <c r="C362" s="18" t="s">
        <v>34</v>
      </c>
      <c r="D362" s="18" t="s">
        <v>11</v>
      </c>
      <c r="E362" s="18" t="s">
        <v>141</v>
      </c>
      <c r="F362" s="21"/>
      <c r="G362" s="119">
        <f t="shared" si="5"/>
        <v>4.9000000000000004</v>
      </c>
    </row>
    <row r="363" spans="1:7" ht="30">
      <c r="A363" s="113" t="s">
        <v>177</v>
      </c>
      <c r="B363" s="197"/>
      <c r="C363" s="18" t="s">
        <v>34</v>
      </c>
      <c r="D363" s="18" t="s">
        <v>11</v>
      </c>
      <c r="E363" s="18" t="s">
        <v>180</v>
      </c>
      <c r="F363" s="21"/>
      <c r="G363" s="119">
        <f>SUM(G364)</f>
        <v>4.9000000000000004</v>
      </c>
    </row>
    <row r="364" spans="1:7" ht="15">
      <c r="A364" s="113" t="s">
        <v>196</v>
      </c>
      <c r="B364" s="197"/>
      <c r="C364" s="18" t="s">
        <v>34</v>
      </c>
      <c r="D364" s="18" t="s">
        <v>11</v>
      </c>
      <c r="E364" s="18" t="s">
        <v>197</v>
      </c>
      <c r="F364" s="21"/>
      <c r="G364" s="119">
        <f t="shared" si="5"/>
        <v>4.9000000000000004</v>
      </c>
    </row>
    <row r="365" spans="1:7" ht="30.75" customHeight="1">
      <c r="A365" s="113" t="s">
        <v>333</v>
      </c>
      <c r="B365" s="197"/>
      <c r="C365" s="18" t="s">
        <v>34</v>
      </c>
      <c r="D365" s="18" t="s">
        <v>11</v>
      </c>
      <c r="E365" s="18" t="s">
        <v>334</v>
      </c>
      <c r="F365" s="21"/>
      <c r="G365" s="119">
        <f t="shared" si="5"/>
        <v>4.9000000000000004</v>
      </c>
    </row>
    <row r="366" spans="1:7" ht="30">
      <c r="A366" s="106" t="s">
        <v>84</v>
      </c>
      <c r="B366" s="197"/>
      <c r="C366" s="23" t="s">
        <v>34</v>
      </c>
      <c r="D366" s="23" t="s">
        <v>11</v>
      </c>
      <c r="E366" s="14" t="s">
        <v>334</v>
      </c>
      <c r="F366" s="11" t="s">
        <v>81</v>
      </c>
      <c r="G366" s="110">
        <v>4.9000000000000004</v>
      </c>
    </row>
    <row r="367" spans="1:7" ht="15" hidden="1">
      <c r="A367" s="150" t="s">
        <v>85</v>
      </c>
      <c r="B367" s="181"/>
      <c r="C367" s="30" t="s">
        <v>15</v>
      </c>
      <c r="D367" s="30"/>
      <c r="E367" s="30"/>
      <c r="F367" s="30"/>
      <c r="G367" s="119">
        <f t="shared" ref="G367:G372" si="6">SUM(G368)</f>
        <v>0</v>
      </c>
    </row>
    <row r="368" spans="1:7" ht="30" hidden="1">
      <c r="A368" s="108" t="s">
        <v>86</v>
      </c>
      <c r="B368" s="181"/>
      <c r="C368" s="21" t="s">
        <v>15</v>
      </c>
      <c r="D368" s="21" t="s">
        <v>11</v>
      </c>
      <c r="E368" s="18"/>
      <c r="F368" s="18"/>
      <c r="G368" s="119">
        <f t="shared" si="6"/>
        <v>0</v>
      </c>
    </row>
    <row r="369" spans="1:7" ht="75" hidden="1">
      <c r="A369" s="120" t="s">
        <v>354</v>
      </c>
      <c r="B369" s="181"/>
      <c r="C369" s="18" t="s">
        <v>15</v>
      </c>
      <c r="D369" s="18" t="s">
        <v>11</v>
      </c>
      <c r="E369" s="18" t="s">
        <v>102</v>
      </c>
      <c r="F369" s="18"/>
      <c r="G369" s="119">
        <f t="shared" si="6"/>
        <v>0</v>
      </c>
    </row>
    <row r="370" spans="1:7" ht="45" hidden="1">
      <c r="A370" s="109" t="s">
        <v>116</v>
      </c>
      <c r="B370" s="181"/>
      <c r="C370" s="18" t="s">
        <v>15</v>
      </c>
      <c r="D370" s="18" t="s">
        <v>11</v>
      </c>
      <c r="E370" s="73" t="s">
        <v>121</v>
      </c>
      <c r="F370" s="73"/>
      <c r="G370" s="119">
        <f t="shared" si="6"/>
        <v>0</v>
      </c>
    </row>
    <row r="371" spans="1:7" ht="30" hidden="1">
      <c r="A371" s="109" t="s">
        <v>117</v>
      </c>
      <c r="B371" s="181"/>
      <c r="C371" s="18" t="s">
        <v>15</v>
      </c>
      <c r="D371" s="18" t="s">
        <v>11</v>
      </c>
      <c r="E371" s="73" t="s">
        <v>119</v>
      </c>
      <c r="F371" s="73"/>
      <c r="G371" s="119">
        <f t="shared" si="6"/>
        <v>0</v>
      </c>
    </row>
    <row r="372" spans="1:7" ht="15" hidden="1">
      <c r="A372" s="109" t="s">
        <v>233</v>
      </c>
      <c r="B372" s="181"/>
      <c r="C372" s="18" t="s">
        <v>15</v>
      </c>
      <c r="D372" s="18" t="s">
        <v>11</v>
      </c>
      <c r="E372" s="73" t="s">
        <v>234</v>
      </c>
      <c r="F372" s="73"/>
      <c r="G372" s="119">
        <f t="shared" si="6"/>
        <v>0</v>
      </c>
    </row>
    <row r="373" spans="1:7" ht="15" hidden="1">
      <c r="A373" s="106" t="s">
        <v>87</v>
      </c>
      <c r="B373" s="181"/>
      <c r="C373" s="33" t="s">
        <v>15</v>
      </c>
      <c r="D373" s="33" t="s">
        <v>11</v>
      </c>
      <c r="E373" s="33" t="s">
        <v>234</v>
      </c>
      <c r="F373" s="33" t="s">
        <v>88</v>
      </c>
      <c r="G373" s="110">
        <v>0</v>
      </c>
    </row>
    <row r="374" spans="1:7" ht="30" customHeight="1">
      <c r="A374" s="151" t="s">
        <v>272</v>
      </c>
      <c r="B374" s="181"/>
      <c r="C374" s="74" t="s">
        <v>57</v>
      </c>
      <c r="D374" s="13"/>
      <c r="E374" s="13"/>
      <c r="F374" s="13"/>
      <c r="G374" s="152">
        <f t="shared" ref="G374:G379" si="7">SUM(G375)</f>
        <v>491</v>
      </c>
    </row>
    <row r="375" spans="1:7" ht="30">
      <c r="A375" s="153" t="s">
        <v>58</v>
      </c>
      <c r="B375" s="181"/>
      <c r="C375" s="64" t="s">
        <v>57</v>
      </c>
      <c r="D375" s="64" t="s">
        <v>11</v>
      </c>
      <c r="E375" s="65"/>
      <c r="F375" s="65"/>
      <c r="G375" s="154">
        <f t="shared" si="7"/>
        <v>491</v>
      </c>
    </row>
    <row r="376" spans="1:7" ht="75">
      <c r="A376" s="120" t="s">
        <v>354</v>
      </c>
      <c r="B376" s="181"/>
      <c r="C376" s="34" t="s">
        <v>57</v>
      </c>
      <c r="D376" s="34" t="s">
        <v>11</v>
      </c>
      <c r="E376" s="18" t="s">
        <v>102</v>
      </c>
      <c r="F376" s="34"/>
      <c r="G376" s="154">
        <f t="shared" si="7"/>
        <v>491</v>
      </c>
    </row>
    <row r="377" spans="1:7" ht="29.25" customHeight="1">
      <c r="A377" s="109" t="s">
        <v>116</v>
      </c>
      <c r="B377" s="181"/>
      <c r="C377" s="34" t="s">
        <v>57</v>
      </c>
      <c r="D377" s="34" t="s">
        <v>11</v>
      </c>
      <c r="E377" s="73" t="s">
        <v>121</v>
      </c>
      <c r="F377" s="34"/>
      <c r="G377" s="154">
        <f t="shared" si="7"/>
        <v>491</v>
      </c>
    </row>
    <row r="378" spans="1:7" ht="30">
      <c r="A378" s="109" t="s">
        <v>117</v>
      </c>
      <c r="B378" s="181"/>
      <c r="C378" s="34" t="s">
        <v>57</v>
      </c>
      <c r="D378" s="34" t="s">
        <v>11</v>
      </c>
      <c r="E378" s="73" t="s">
        <v>119</v>
      </c>
      <c r="F378" s="34"/>
      <c r="G378" s="154">
        <f t="shared" si="7"/>
        <v>491</v>
      </c>
    </row>
    <row r="379" spans="1:7" ht="30">
      <c r="A379" s="129" t="s">
        <v>345</v>
      </c>
      <c r="B379" s="181"/>
      <c r="C379" s="34" t="s">
        <v>57</v>
      </c>
      <c r="D379" s="34" t="s">
        <v>11</v>
      </c>
      <c r="E379" s="34" t="s">
        <v>235</v>
      </c>
      <c r="F379" s="34"/>
      <c r="G379" s="154">
        <f t="shared" si="7"/>
        <v>491</v>
      </c>
    </row>
    <row r="380" spans="1:7" ht="15.75" thickBot="1">
      <c r="A380" s="106" t="s">
        <v>26</v>
      </c>
      <c r="B380" s="181"/>
      <c r="C380" s="35" t="s">
        <v>57</v>
      </c>
      <c r="D380" s="35" t="s">
        <v>11</v>
      </c>
      <c r="E380" s="35" t="s">
        <v>235</v>
      </c>
      <c r="F380" s="35" t="s">
        <v>82</v>
      </c>
      <c r="G380" s="126">
        <v>491</v>
      </c>
    </row>
    <row r="381" spans="1:7" ht="33" thickTop="1" thickBot="1">
      <c r="A381" s="114" t="s">
        <v>59</v>
      </c>
      <c r="B381" s="7" t="s">
        <v>60</v>
      </c>
      <c r="C381" s="26"/>
      <c r="D381" s="26"/>
      <c r="E381" s="26"/>
      <c r="F381" s="26"/>
      <c r="G381" s="124">
        <f>SUM(G382,G397)</f>
        <v>256.89999999999998</v>
      </c>
    </row>
    <row r="382" spans="1:7" ht="15.75" thickTop="1">
      <c r="A382" s="116" t="s">
        <v>10</v>
      </c>
      <c r="B382" s="57"/>
      <c r="C382" s="68" t="s">
        <v>11</v>
      </c>
      <c r="D382" s="57"/>
      <c r="E382" s="57"/>
      <c r="F382" s="57"/>
      <c r="G382" s="125">
        <f>SUM(G383)</f>
        <v>252.9</v>
      </c>
    </row>
    <row r="383" spans="1:7" ht="15">
      <c r="A383" s="108" t="s">
        <v>14</v>
      </c>
      <c r="B383" s="181"/>
      <c r="C383" s="9" t="s">
        <v>11</v>
      </c>
      <c r="D383" s="9" t="s">
        <v>15</v>
      </c>
      <c r="E383" s="21"/>
      <c r="F383" s="21"/>
      <c r="G383" s="119">
        <f>SUM(G384)</f>
        <v>252.9</v>
      </c>
    </row>
    <row r="384" spans="1:7" ht="75">
      <c r="A384" s="120" t="s">
        <v>354</v>
      </c>
      <c r="B384" s="181"/>
      <c r="C384" s="18" t="s">
        <v>11</v>
      </c>
      <c r="D384" s="18" t="s">
        <v>15</v>
      </c>
      <c r="E384" s="18" t="s">
        <v>102</v>
      </c>
      <c r="F384" s="32"/>
      <c r="G384" s="119">
        <f>SUM(G385,G390)</f>
        <v>252.9</v>
      </c>
    </row>
    <row r="385" spans="1:7" ht="30">
      <c r="A385" s="120" t="s">
        <v>93</v>
      </c>
      <c r="B385" s="181"/>
      <c r="C385" s="18" t="s">
        <v>11</v>
      </c>
      <c r="D385" s="18" t="s">
        <v>15</v>
      </c>
      <c r="E385" s="18" t="s">
        <v>103</v>
      </c>
      <c r="F385" s="32"/>
      <c r="G385" s="119">
        <f>SUM(G386)</f>
        <v>252</v>
      </c>
    </row>
    <row r="386" spans="1:7" ht="30">
      <c r="A386" s="120" t="s">
        <v>94</v>
      </c>
      <c r="B386" s="181"/>
      <c r="C386" s="18" t="s">
        <v>11</v>
      </c>
      <c r="D386" s="18" t="s">
        <v>15</v>
      </c>
      <c r="E386" s="18" t="s">
        <v>104</v>
      </c>
      <c r="F386" s="32"/>
      <c r="G386" s="119">
        <f>SUM(G387)</f>
        <v>252</v>
      </c>
    </row>
    <row r="387" spans="1:7" ht="15">
      <c r="A387" s="120" t="s">
        <v>90</v>
      </c>
      <c r="B387" s="181"/>
      <c r="C387" s="18" t="s">
        <v>11</v>
      </c>
      <c r="D387" s="18" t="s">
        <v>15</v>
      </c>
      <c r="E387" s="18" t="s">
        <v>92</v>
      </c>
      <c r="F387" s="32"/>
      <c r="G387" s="119">
        <f>SUM(G388:G389)</f>
        <v>252</v>
      </c>
    </row>
    <row r="388" spans="1:7" ht="60">
      <c r="A388" s="106" t="s">
        <v>74</v>
      </c>
      <c r="B388" s="181"/>
      <c r="C388" s="27" t="s">
        <v>11</v>
      </c>
      <c r="D388" s="27" t="s">
        <v>15</v>
      </c>
      <c r="E388" s="14" t="s">
        <v>92</v>
      </c>
      <c r="F388" s="11" t="s">
        <v>76</v>
      </c>
      <c r="G388" s="110">
        <v>213.9</v>
      </c>
    </row>
    <row r="389" spans="1:7" ht="30">
      <c r="A389" s="106" t="s">
        <v>83</v>
      </c>
      <c r="B389" s="181"/>
      <c r="C389" s="27" t="s">
        <v>11</v>
      </c>
      <c r="D389" s="27" t="s">
        <v>15</v>
      </c>
      <c r="E389" s="14" t="s">
        <v>92</v>
      </c>
      <c r="F389" s="11" t="s">
        <v>77</v>
      </c>
      <c r="G389" s="110">
        <v>38.1</v>
      </c>
    </row>
    <row r="390" spans="1:7" ht="45">
      <c r="A390" s="113" t="s">
        <v>129</v>
      </c>
      <c r="B390" s="181"/>
      <c r="C390" s="11" t="s">
        <v>11</v>
      </c>
      <c r="D390" s="11" t="s">
        <v>15</v>
      </c>
      <c r="E390" s="10" t="s">
        <v>134</v>
      </c>
      <c r="F390" s="11"/>
      <c r="G390" s="127">
        <f>SUM(G391)</f>
        <v>0.9</v>
      </c>
    </row>
    <row r="391" spans="1:7" ht="30">
      <c r="A391" s="129" t="s">
        <v>130</v>
      </c>
      <c r="B391" s="181"/>
      <c r="C391" s="11" t="s">
        <v>11</v>
      </c>
      <c r="D391" s="11" t="s">
        <v>15</v>
      </c>
      <c r="E391" s="10" t="s">
        <v>135</v>
      </c>
      <c r="F391" s="18"/>
      <c r="G391" s="119">
        <f>SUM(G392,G394)</f>
        <v>0.9</v>
      </c>
    </row>
    <row r="392" spans="1:7" ht="60" hidden="1">
      <c r="A392" s="129" t="s">
        <v>132</v>
      </c>
      <c r="B392" s="181"/>
      <c r="C392" s="11" t="s">
        <v>11</v>
      </c>
      <c r="D392" s="11" t="s">
        <v>15</v>
      </c>
      <c r="E392" s="10" t="s">
        <v>137</v>
      </c>
      <c r="F392" s="18"/>
      <c r="G392" s="127">
        <f>SUM(G393)</f>
        <v>0</v>
      </c>
    </row>
    <row r="393" spans="1:7" ht="30" hidden="1">
      <c r="A393" s="106" t="s">
        <v>122</v>
      </c>
      <c r="B393" s="181"/>
      <c r="C393" s="11" t="s">
        <v>11</v>
      </c>
      <c r="D393" s="11" t="s">
        <v>15</v>
      </c>
      <c r="E393" s="11" t="s">
        <v>137</v>
      </c>
      <c r="F393" s="14" t="s">
        <v>77</v>
      </c>
      <c r="G393" s="126">
        <v>0</v>
      </c>
    </row>
    <row r="394" spans="1:7" ht="16.5" customHeight="1">
      <c r="A394" s="113" t="s">
        <v>133</v>
      </c>
      <c r="B394" s="181"/>
      <c r="C394" s="11" t="s">
        <v>11</v>
      </c>
      <c r="D394" s="11" t="s">
        <v>15</v>
      </c>
      <c r="E394" s="10" t="s">
        <v>138</v>
      </c>
      <c r="F394" s="11"/>
      <c r="G394" s="127">
        <f>SUM(G395:G396)</f>
        <v>0.9</v>
      </c>
    </row>
    <row r="395" spans="1:7" ht="30" hidden="1">
      <c r="A395" s="106" t="s">
        <v>122</v>
      </c>
      <c r="B395" s="181"/>
      <c r="C395" s="11" t="s">
        <v>11</v>
      </c>
      <c r="D395" s="11" t="s">
        <v>15</v>
      </c>
      <c r="E395" s="11" t="s">
        <v>138</v>
      </c>
      <c r="F395" s="14" t="s">
        <v>77</v>
      </c>
      <c r="G395" s="126">
        <v>0</v>
      </c>
    </row>
    <row r="396" spans="1:7" ht="15">
      <c r="A396" s="106" t="s">
        <v>75</v>
      </c>
      <c r="B396" s="181"/>
      <c r="C396" s="11" t="s">
        <v>11</v>
      </c>
      <c r="D396" s="11" t="s">
        <v>15</v>
      </c>
      <c r="E396" s="11" t="s">
        <v>138</v>
      </c>
      <c r="F396" s="14" t="s">
        <v>78</v>
      </c>
      <c r="G396" s="126">
        <v>0.9</v>
      </c>
    </row>
    <row r="397" spans="1:7" ht="15">
      <c r="A397" s="146" t="s">
        <v>16</v>
      </c>
      <c r="B397" s="182"/>
      <c r="C397" s="30" t="s">
        <v>17</v>
      </c>
      <c r="D397" s="11"/>
      <c r="E397" s="13"/>
      <c r="F397" s="14"/>
      <c r="G397" s="122">
        <f>SUM(G398)</f>
        <v>4</v>
      </c>
    </row>
    <row r="398" spans="1:7" ht="15">
      <c r="A398" s="108" t="s">
        <v>61</v>
      </c>
      <c r="B398" s="181"/>
      <c r="C398" s="21" t="s">
        <v>17</v>
      </c>
      <c r="D398" s="21" t="s">
        <v>49</v>
      </c>
      <c r="E398" s="21"/>
      <c r="F398" s="21"/>
      <c r="G398" s="119">
        <f>SUM(G399)</f>
        <v>4</v>
      </c>
    </row>
    <row r="399" spans="1:7" ht="75">
      <c r="A399" s="120" t="s">
        <v>354</v>
      </c>
      <c r="B399" s="181"/>
      <c r="C399" s="66" t="s">
        <v>17</v>
      </c>
      <c r="D399" s="66" t="s">
        <v>49</v>
      </c>
      <c r="E399" s="66" t="s">
        <v>102</v>
      </c>
      <c r="F399" s="18"/>
      <c r="G399" s="119">
        <f>SUM(G400)</f>
        <v>4</v>
      </c>
    </row>
    <row r="400" spans="1:7" ht="45">
      <c r="A400" s="113" t="s">
        <v>129</v>
      </c>
      <c r="B400" s="181"/>
      <c r="C400" s="11" t="s">
        <v>17</v>
      </c>
      <c r="D400" s="11" t="s">
        <v>49</v>
      </c>
      <c r="E400" s="10" t="s">
        <v>134</v>
      </c>
      <c r="F400" s="11"/>
      <c r="G400" s="127">
        <f>SUM(G401)</f>
        <v>4</v>
      </c>
    </row>
    <row r="401" spans="1:7" ht="30">
      <c r="A401" s="129" t="s">
        <v>130</v>
      </c>
      <c r="B401" s="181"/>
      <c r="C401" s="11" t="s">
        <v>17</v>
      </c>
      <c r="D401" s="11" t="s">
        <v>49</v>
      </c>
      <c r="E401" s="10" t="s">
        <v>135</v>
      </c>
      <c r="F401" s="18"/>
      <c r="G401" s="119">
        <f>SUM(G402)</f>
        <v>4</v>
      </c>
    </row>
    <row r="402" spans="1:7" ht="30">
      <c r="A402" s="113" t="s">
        <v>131</v>
      </c>
      <c r="B402" s="181"/>
      <c r="C402" s="11" t="s">
        <v>17</v>
      </c>
      <c r="D402" s="11" t="s">
        <v>49</v>
      </c>
      <c r="E402" s="10" t="s">
        <v>136</v>
      </c>
      <c r="F402" s="11"/>
      <c r="G402" s="119">
        <f>SUM(G403:G403)</f>
        <v>4</v>
      </c>
    </row>
    <row r="403" spans="1:7" ht="30.75" thickBot="1">
      <c r="A403" s="106" t="s">
        <v>122</v>
      </c>
      <c r="B403" s="181"/>
      <c r="C403" s="11" t="s">
        <v>17</v>
      </c>
      <c r="D403" s="11" t="s">
        <v>49</v>
      </c>
      <c r="E403" s="11" t="s">
        <v>136</v>
      </c>
      <c r="F403" s="11" t="s">
        <v>77</v>
      </c>
      <c r="G403" s="110">
        <v>4</v>
      </c>
    </row>
    <row r="404" spans="1:7" ht="18" thickTop="1" thickBot="1">
      <c r="A404" s="155" t="s">
        <v>62</v>
      </c>
      <c r="B404" s="36"/>
      <c r="C404" s="36"/>
      <c r="D404" s="36"/>
      <c r="E404" s="36"/>
      <c r="F404" s="36"/>
      <c r="G404" s="156">
        <f>SUM(G10,G17,G194,G381,G187)</f>
        <v>32591.000000000007</v>
      </c>
    </row>
    <row r="405" spans="1:7" ht="13.5" thickTop="1"/>
  </sheetData>
  <mergeCells count="10">
    <mergeCell ref="A1:G1"/>
    <mergeCell ref="A2:G2"/>
    <mergeCell ref="A3:G3"/>
    <mergeCell ref="A4:G4"/>
    <mergeCell ref="A5:G5"/>
    <mergeCell ref="B241:B253"/>
    <mergeCell ref="A6:G6"/>
    <mergeCell ref="A8:A9"/>
    <mergeCell ref="B8:F8"/>
    <mergeCell ref="G8:G9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2"/>
  <sheetViews>
    <sheetView tabSelected="1" zoomScaleNormal="100" zoomScaleSheetLayoutView="100" workbookViewId="0">
      <selection activeCell="F10" sqref="F10"/>
    </sheetView>
  </sheetViews>
  <sheetFormatPr defaultRowHeight="12.75"/>
  <cols>
    <col min="1" max="1" width="59" style="52" customWidth="1"/>
    <col min="2" max="2" width="7.85546875" style="63" customWidth="1"/>
    <col min="3" max="3" width="6.28515625" customWidth="1"/>
    <col min="4" max="4" width="15" style="83" customWidth="1"/>
    <col min="5" max="5" width="6.5703125" customWidth="1"/>
    <col min="6" max="6" width="12.140625" customWidth="1"/>
  </cols>
  <sheetData>
    <row r="1" spans="1:10" ht="15.75">
      <c r="A1" s="203"/>
      <c r="B1" s="211" t="s">
        <v>372</v>
      </c>
      <c r="C1" s="211"/>
      <c r="D1" s="211"/>
      <c r="E1" s="211"/>
      <c r="F1" s="211"/>
      <c r="G1" s="203"/>
    </row>
    <row r="2" spans="1:10" ht="15.75">
      <c r="A2" s="203"/>
      <c r="B2" s="211" t="s">
        <v>365</v>
      </c>
      <c r="C2" s="211"/>
      <c r="D2" s="211"/>
      <c r="E2" s="211"/>
      <c r="F2" s="211"/>
      <c r="G2" s="203"/>
    </row>
    <row r="3" spans="1:10" ht="15.75">
      <c r="A3" s="203"/>
      <c r="B3" s="211" t="s">
        <v>366</v>
      </c>
      <c r="C3" s="211"/>
      <c r="D3" s="211"/>
      <c r="E3" s="211"/>
      <c r="F3" s="211"/>
      <c r="G3" s="203"/>
    </row>
    <row r="4" spans="1:10" ht="15.75">
      <c r="A4" s="203"/>
      <c r="B4" s="211" t="s">
        <v>368</v>
      </c>
      <c r="C4" s="211"/>
      <c r="D4" s="211"/>
      <c r="E4" s="211"/>
      <c r="F4" s="211"/>
      <c r="G4" s="203"/>
    </row>
    <row r="5" spans="1:10" ht="15.75">
      <c r="A5" s="211"/>
      <c r="B5" s="211"/>
      <c r="C5" s="211"/>
      <c r="D5" s="211"/>
      <c r="E5" s="211"/>
      <c r="F5" s="211"/>
    </row>
    <row r="6" spans="1:10" ht="97.5" customHeight="1">
      <c r="A6" s="217" t="s">
        <v>363</v>
      </c>
      <c r="B6" s="217"/>
      <c r="C6" s="217"/>
      <c r="D6" s="217"/>
      <c r="E6" s="217"/>
      <c r="F6" s="217"/>
      <c r="G6" s="40"/>
      <c r="H6" s="40"/>
      <c r="I6" s="40"/>
      <c r="J6" s="40"/>
    </row>
    <row r="7" spans="1:10" ht="13.5" thickBot="1">
      <c r="A7" s="41"/>
      <c r="B7" s="42"/>
      <c r="C7" s="43"/>
      <c r="D7" s="184"/>
      <c r="E7" s="43"/>
      <c r="F7" s="44" t="s">
        <v>63</v>
      </c>
    </row>
    <row r="8" spans="1:10" ht="14.25" thickTop="1" thickBot="1">
      <c r="A8" s="212" t="s">
        <v>64</v>
      </c>
      <c r="B8" s="214" t="s">
        <v>65</v>
      </c>
      <c r="C8" s="214"/>
      <c r="D8" s="214"/>
      <c r="E8" s="214"/>
      <c r="F8" s="215" t="s">
        <v>373</v>
      </c>
    </row>
    <row r="9" spans="1:10" ht="90" thickBot="1">
      <c r="A9" s="213"/>
      <c r="B9" s="45" t="s">
        <v>66</v>
      </c>
      <c r="C9" s="45" t="s">
        <v>67</v>
      </c>
      <c r="D9" s="45" t="s">
        <v>68</v>
      </c>
      <c r="E9" s="45" t="s">
        <v>69</v>
      </c>
      <c r="F9" s="216"/>
    </row>
    <row r="10" spans="1:10" s="46" customFormat="1" ht="17.25" thickTop="1" thickBot="1">
      <c r="A10" s="114" t="s">
        <v>10</v>
      </c>
      <c r="B10" s="7" t="s">
        <v>11</v>
      </c>
      <c r="C10" s="7"/>
      <c r="D10" s="7"/>
      <c r="E10" s="7"/>
      <c r="F10" s="115">
        <f>SUM(F11,F15,F20,F28,F34,F45,F52)</f>
        <v>4474.7</v>
      </c>
    </row>
    <row r="11" spans="1:10" ht="30.75" thickTop="1">
      <c r="A11" s="157" t="s">
        <v>38</v>
      </c>
      <c r="B11" s="17" t="s">
        <v>11</v>
      </c>
      <c r="C11" s="17" t="s">
        <v>25</v>
      </c>
      <c r="D11" s="17"/>
      <c r="E11" s="17"/>
      <c r="F11" s="158">
        <f>SUM(F12)</f>
        <v>323.3</v>
      </c>
    </row>
    <row r="12" spans="1:10" ht="15">
      <c r="A12" s="120" t="s">
        <v>89</v>
      </c>
      <c r="B12" s="18" t="s">
        <v>11</v>
      </c>
      <c r="C12" s="18" t="s">
        <v>25</v>
      </c>
      <c r="D12" s="18" t="s">
        <v>240</v>
      </c>
      <c r="E12" s="18"/>
      <c r="F12" s="119">
        <f>SUM(F13)</f>
        <v>323.3</v>
      </c>
    </row>
    <row r="13" spans="1:10" ht="30">
      <c r="A13" s="120" t="s">
        <v>90</v>
      </c>
      <c r="B13" s="18" t="s">
        <v>11</v>
      </c>
      <c r="C13" s="18" t="s">
        <v>25</v>
      </c>
      <c r="D13" s="18" t="s">
        <v>241</v>
      </c>
      <c r="E13" s="18"/>
      <c r="F13" s="119">
        <f>SUM(F14)</f>
        <v>323.3</v>
      </c>
    </row>
    <row r="14" spans="1:10" ht="57" customHeight="1">
      <c r="A14" s="106" t="s">
        <v>74</v>
      </c>
      <c r="B14" s="11" t="s">
        <v>11</v>
      </c>
      <c r="C14" s="11" t="s">
        <v>25</v>
      </c>
      <c r="D14" s="14" t="s">
        <v>241</v>
      </c>
      <c r="E14" s="11" t="s">
        <v>76</v>
      </c>
      <c r="F14" s="110">
        <v>323.3</v>
      </c>
    </row>
    <row r="15" spans="1:10" ht="45">
      <c r="A15" s="118" t="s">
        <v>12</v>
      </c>
      <c r="B15" s="9" t="s">
        <v>11</v>
      </c>
      <c r="C15" s="9" t="s">
        <v>13</v>
      </c>
      <c r="D15" s="9"/>
      <c r="E15" s="9"/>
      <c r="F15" s="119">
        <f>SUM(F16)</f>
        <v>150.30000000000001</v>
      </c>
    </row>
    <row r="16" spans="1:10" ht="15">
      <c r="A16" s="120" t="s">
        <v>91</v>
      </c>
      <c r="B16" s="10" t="s">
        <v>11</v>
      </c>
      <c r="C16" s="10" t="s">
        <v>13</v>
      </c>
      <c r="D16" s="18" t="s">
        <v>242</v>
      </c>
      <c r="E16" s="10"/>
      <c r="F16" s="119">
        <f>SUM(F17)</f>
        <v>150.30000000000001</v>
      </c>
    </row>
    <row r="17" spans="1:6" ht="30">
      <c r="A17" s="120" t="s">
        <v>90</v>
      </c>
      <c r="B17" s="11" t="s">
        <v>11</v>
      </c>
      <c r="C17" s="11" t="s">
        <v>13</v>
      </c>
      <c r="D17" s="18" t="s">
        <v>243</v>
      </c>
      <c r="E17" s="10"/>
      <c r="F17" s="119">
        <f>SUM(F18:F19)</f>
        <v>150.30000000000001</v>
      </c>
    </row>
    <row r="18" spans="1:6" ht="60.75" customHeight="1">
      <c r="A18" s="106" t="s">
        <v>74</v>
      </c>
      <c r="B18" s="11" t="s">
        <v>11</v>
      </c>
      <c r="C18" s="11" t="s">
        <v>13</v>
      </c>
      <c r="D18" s="14" t="s">
        <v>243</v>
      </c>
      <c r="E18" s="11" t="s">
        <v>76</v>
      </c>
      <c r="F18" s="110">
        <v>116</v>
      </c>
    </row>
    <row r="19" spans="1:6" ht="30">
      <c r="A19" s="106" t="s">
        <v>122</v>
      </c>
      <c r="B19" s="11" t="s">
        <v>11</v>
      </c>
      <c r="C19" s="11" t="s">
        <v>13</v>
      </c>
      <c r="D19" s="14" t="s">
        <v>243</v>
      </c>
      <c r="E19" s="11" t="s">
        <v>77</v>
      </c>
      <c r="F19" s="110">
        <v>34.299999999999997</v>
      </c>
    </row>
    <row r="20" spans="1:6" ht="45">
      <c r="A20" s="108" t="s">
        <v>39</v>
      </c>
      <c r="B20" s="21" t="s">
        <v>11</v>
      </c>
      <c r="C20" s="21" t="s">
        <v>17</v>
      </c>
      <c r="D20" s="21"/>
      <c r="E20" s="21"/>
      <c r="F20" s="119">
        <f>SUM(F21)</f>
        <v>2722.2</v>
      </c>
    </row>
    <row r="21" spans="1:6" ht="90">
      <c r="A21" s="120" t="s">
        <v>354</v>
      </c>
      <c r="B21" s="18" t="s">
        <v>11</v>
      </c>
      <c r="C21" s="18" t="s">
        <v>17</v>
      </c>
      <c r="D21" s="18" t="s">
        <v>102</v>
      </c>
      <c r="E21" s="18"/>
      <c r="F21" s="119">
        <f>SUM(F22)</f>
        <v>2722.2</v>
      </c>
    </row>
    <row r="22" spans="1:6" ht="28.5" customHeight="1">
      <c r="A22" s="120" t="s">
        <v>93</v>
      </c>
      <c r="B22" s="18" t="s">
        <v>11</v>
      </c>
      <c r="C22" s="18" t="s">
        <v>17</v>
      </c>
      <c r="D22" s="18" t="s">
        <v>103</v>
      </c>
      <c r="E22" s="18"/>
      <c r="F22" s="119">
        <f>SUM(F23)</f>
        <v>2722.2</v>
      </c>
    </row>
    <row r="23" spans="1:6" ht="30">
      <c r="A23" s="120" t="s">
        <v>94</v>
      </c>
      <c r="B23" s="18" t="s">
        <v>11</v>
      </c>
      <c r="C23" s="18" t="s">
        <v>17</v>
      </c>
      <c r="D23" s="18" t="s">
        <v>104</v>
      </c>
      <c r="E23" s="18"/>
      <c r="F23" s="119">
        <f>SUM(F24)</f>
        <v>2722.2</v>
      </c>
    </row>
    <row r="24" spans="1:6" ht="30">
      <c r="A24" s="120" t="s">
        <v>90</v>
      </c>
      <c r="B24" s="18" t="s">
        <v>11</v>
      </c>
      <c r="C24" s="18" t="s">
        <v>17</v>
      </c>
      <c r="D24" s="18" t="s">
        <v>92</v>
      </c>
      <c r="E24" s="18"/>
      <c r="F24" s="119">
        <f>SUM(F25:F27)</f>
        <v>2722.2</v>
      </c>
    </row>
    <row r="25" spans="1:6" ht="60" customHeight="1">
      <c r="A25" s="106" t="s">
        <v>74</v>
      </c>
      <c r="B25" s="11" t="s">
        <v>11</v>
      </c>
      <c r="C25" s="11" t="s">
        <v>17</v>
      </c>
      <c r="D25" s="11" t="s">
        <v>92</v>
      </c>
      <c r="E25" s="11" t="s">
        <v>76</v>
      </c>
      <c r="F25" s="126">
        <v>2394.1</v>
      </c>
    </row>
    <row r="26" spans="1:6" ht="30">
      <c r="A26" s="106" t="s">
        <v>122</v>
      </c>
      <c r="B26" s="11" t="s">
        <v>11</v>
      </c>
      <c r="C26" s="11" t="s">
        <v>17</v>
      </c>
      <c r="D26" s="11" t="s">
        <v>92</v>
      </c>
      <c r="E26" s="11" t="s">
        <v>77</v>
      </c>
      <c r="F26" s="126">
        <v>289.89999999999998</v>
      </c>
    </row>
    <row r="27" spans="1:6" ht="15">
      <c r="A27" s="106" t="s">
        <v>75</v>
      </c>
      <c r="B27" s="11" t="s">
        <v>11</v>
      </c>
      <c r="C27" s="11" t="s">
        <v>17</v>
      </c>
      <c r="D27" s="11" t="s">
        <v>92</v>
      </c>
      <c r="E27" s="11" t="s">
        <v>78</v>
      </c>
      <c r="F27" s="126">
        <v>38.200000000000003</v>
      </c>
    </row>
    <row r="28" spans="1:6" ht="15" hidden="1">
      <c r="A28" s="128" t="s">
        <v>287</v>
      </c>
      <c r="B28" s="71" t="s">
        <v>11</v>
      </c>
      <c r="C28" s="71" t="s">
        <v>42</v>
      </c>
      <c r="D28" s="11"/>
      <c r="E28" s="11"/>
      <c r="F28" s="127">
        <f>SUM(F29)</f>
        <v>0</v>
      </c>
    </row>
    <row r="29" spans="1:6" ht="90" hidden="1">
      <c r="A29" s="120" t="s">
        <v>354</v>
      </c>
      <c r="B29" s="32" t="s">
        <v>11</v>
      </c>
      <c r="C29" s="32" t="s">
        <v>42</v>
      </c>
      <c r="D29" s="10" t="s">
        <v>102</v>
      </c>
      <c r="E29" s="11"/>
      <c r="F29" s="127">
        <f>SUM(F30)</f>
        <v>0</v>
      </c>
    </row>
    <row r="30" spans="1:6" ht="45" hidden="1">
      <c r="A30" s="120" t="s">
        <v>93</v>
      </c>
      <c r="B30" s="32" t="s">
        <v>11</v>
      </c>
      <c r="C30" s="32" t="s">
        <v>42</v>
      </c>
      <c r="D30" s="10" t="s">
        <v>103</v>
      </c>
      <c r="E30" s="11"/>
      <c r="F30" s="127">
        <f>SUM(F31)</f>
        <v>0</v>
      </c>
    </row>
    <row r="31" spans="1:6" ht="30" hidden="1">
      <c r="A31" s="113" t="s">
        <v>95</v>
      </c>
      <c r="B31" s="32" t="s">
        <v>11</v>
      </c>
      <c r="C31" s="32" t="s">
        <v>42</v>
      </c>
      <c r="D31" s="10" t="s">
        <v>105</v>
      </c>
      <c r="E31" s="11"/>
      <c r="F31" s="127">
        <f>SUM(F32)</f>
        <v>0</v>
      </c>
    </row>
    <row r="32" spans="1:6" ht="45" hidden="1">
      <c r="A32" s="173" t="s">
        <v>288</v>
      </c>
      <c r="B32" s="32" t="s">
        <v>11</v>
      </c>
      <c r="C32" s="32" t="s">
        <v>42</v>
      </c>
      <c r="D32" s="10" t="s">
        <v>289</v>
      </c>
      <c r="E32" s="11"/>
      <c r="F32" s="127">
        <f>SUM(F33)</f>
        <v>0</v>
      </c>
    </row>
    <row r="33" spans="1:6" ht="30" hidden="1">
      <c r="A33" s="106" t="s">
        <v>83</v>
      </c>
      <c r="B33" s="27" t="s">
        <v>11</v>
      </c>
      <c r="C33" s="27" t="s">
        <v>42</v>
      </c>
      <c r="D33" s="11" t="s">
        <v>289</v>
      </c>
      <c r="E33" s="11" t="s">
        <v>77</v>
      </c>
      <c r="F33" s="126">
        <v>0</v>
      </c>
    </row>
    <row r="34" spans="1:6" ht="45">
      <c r="A34" s="118" t="s">
        <v>53</v>
      </c>
      <c r="B34" s="9" t="s">
        <v>11</v>
      </c>
      <c r="C34" s="9" t="s">
        <v>45</v>
      </c>
      <c r="D34" s="31"/>
      <c r="E34" s="31"/>
      <c r="F34" s="119">
        <f>SUM(F35,F41)</f>
        <v>991.3</v>
      </c>
    </row>
    <row r="35" spans="1:6" ht="90">
      <c r="A35" s="120" t="s">
        <v>354</v>
      </c>
      <c r="B35" s="18" t="s">
        <v>11</v>
      </c>
      <c r="C35" s="18" t="s">
        <v>45</v>
      </c>
      <c r="D35" s="18" t="s">
        <v>102</v>
      </c>
      <c r="E35" s="32"/>
      <c r="F35" s="119">
        <f>SUM(F36)</f>
        <v>861.6</v>
      </c>
    </row>
    <row r="36" spans="1:6" ht="27.75" customHeight="1">
      <c r="A36" s="120" t="s">
        <v>93</v>
      </c>
      <c r="B36" s="18" t="s">
        <v>11</v>
      </c>
      <c r="C36" s="18" t="s">
        <v>45</v>
      </c>
      <c r="D36" s="18" t="s">
        <v>103</v>
      </c>
      <c r="E36" s="32"/>
      <c r="F36" s="119">
        <f>SUM(F37)</f>
        <v>861.6</v>
      </c>
    </row>
    <row r="37" spans="1:6" ht="30">
      <c r="A37" s="120" t="s">
        <v>94</v>
      </c>
      <c r="B37" s="18" t="s">
        <v>11</v>
      </c>
      <c r="C37" s="18" t="s">
        <v>45</v>
      </c>
      <c r="D37" s="18" t="s">
        <v>104</v>
      </c>
      <c r="E37" s="32"/>
      <c r="F37" s="119">
        <f>SUM(F38)</f>
        <v>861.6</v>
      </c>
    </row>
    <row r="38" spans="1:6" ht="30">
      <c r="A38" s="120" t="s">
        <v>90</v>
      </c>
      <c r="B38" s="18" t="s">
        <v>11</v>
      </c>
      <c r="C38" s="18" t="s">
        <v>45</v>
      </c>
      <c r="D38" s="18" t="s">
        <v>92</v>
      </c>
      <c r="E38" s="32"/>
      <c r="F38" s="119">
        <f>SUM(F39:F40)</f>
        <v>861.6</v>
      </c>
    </row>
    <row r="39" spans="1:6" ht="59.25" customHeight="1">
      <c r="A39" s="106" t="s">
        <v>74</v>
      </c>
      <c r="B39" s="27" t="s">
        <v>11</v>
      </c>
      <c r="C39" s="27" t="s">
        <v>45</v>
      </c>
      <c r="D39" s="14" t="s">
        <v>92</v>
      </c>
      <c r="E39" s="11" t="s">
        <v>76</v>
      </c>
      <c r="F39" s="110">
        <v>753.6</v>
      </c>
    </row>
    <row r="40" spans="1:6" ht="30">
      <c r="A40" s="106" t="s">
        <v>122</v>
      </c>
      <c r="B40" s="27" t="s">
        <v>11</v>
      </c>
      <c r="C40" s="27" t="s">
        <v>45</v>
      </c>
      <c r="D40" s="14" t="s">
        <v>92</v>
      </c>
      <c r="E40" s="11" t="s">
        <v>77</v>
      </c>
      <c r="F40" s="110">
        <v>108</v>
      </c>
    </row>
    <row r="41" spans="1:6" ht="15">
      <c r="A41" s="120" t="s">
        <v>271</v>
      </c>
      <c r="B41" s="10" t="s">
        <v>11</v>
      </c>
      <c r="C41" s="10" t="s">
        <v>45</v>
      </c>
      <c r="D41" s="18" t="s">
        <v>269</v>
      </c>
      <c r="E41" s="10"/>
      <c r="F41" s="119">
        <f>SUM(F42)</f>
        <v>129.69999999999999</v>
      </c>
    </row>
    <row r="42" spans="1:6" ht="30">
      <c r="A42" s="120" t="s">
        <v>90</v>
      </c>
      <c r="B42" s="11" t="s">
        <v>11</v>
      </c>
      <c r="C42" s="11" t="s">
        <v>45</v>
      </c>
      <c r="D42" s="18" t="s">
        <v>270</v>
      </c>
      <c r="E42" s="10"/>
      <c r="F42" s="119">
        <f>SUM(F43:F44)</f>
        <v>129.69999999999999</v>
      </c>
    </row>
    <row r="43" spans="1:6" ht="58.5" customHeight="1">
      <c r="A43" s="106" t="s">
        <v>74</v>
      </c>
      <c r="B43" s="11" t="s">
        <v>11</v>
      </c>
      <c r="C43" s="11" t="s">
        <v>45</v>
      </c>
      <c r="D43" s="14" t="s">
        <v>270</v>
      </c>
      <c r="E43" s="11" t="s">
        <v>76</v>
      </c>
      <c r="F43" s="110">
        <v>121.2</v>
      </c>
    </row>
    <row r="44" spans="1:6" ht="30">
      <c r="A44" s="106" t="s">
        <v>122</v>
      </c>
      <c r="B44" s="11" t="s">
        <v>11</v>
      </c>
      <c r="C44" s="11" t="s">
        <v>45</v>
      </c>
      <c r="D44" s="14" t="s">
        <v>270</v>
      </c>
      <c r="E44" s="11" t="s">
        <v>77</v>
      </c>
      <c r="F44" s="110">
        <v>8.5</v>
      </c>
    </row>
    <row r="45" spans="1:6" ht="15" hidden="1">
      <c r="A45" s="138" t="s">
        <v>54</v>
      </c>
      <c r="B45" s="20" t="s">
        <v>11</v>
      </c>
      <c r="C45" s="20" t="s">
        <v>34</v>
      </c>
      <c r="D45" s="20"/>
      <c r="E45" s="20"/>
      <c r="F45" s="119">
        <f>SUM(F46)</f>
        <v>0</v>
      </c>
    </row>
    <row r="46" spans="1:6" ht="30" hidden="1">
      <c r="A46" s="145" t="s">
        <v>252</v>
      </c>
      <c r="B46" s="22" t="s">
        <v>11</v>
      </c>
      <c r="C46" s="22" t="s">
        <v>34</v>
      </c>
      <c r="D46" s="22" t="s">
        <v>253</v>
      </c>
      <c r="E46" s="22"/>
      <c r="F46" s="119">
        <f>SUM(F47)</f>
        <v>0</v>
      </c>
    </row>
    <row r="47" spans="1:6" ht="15" hidden="1">
      <c r="A47" s="145" t="s">
        <v>254</v>
      </c>
      <c r="B47" s="22" t="s">
        <v>11</v>
      </c>
      <c r="C47" s="22" t="s">
        <v>34</v>
      </c>
      <c r="D47" s="22" t="s">
        <v>97</v>
      </c>
      <c r="E47" s="22"/>
      <c r="F47" s="119">
        <f>SUM(F48,F50)</f>
        <v>0</v>
      </c>
    </row>
    <row r="48" spans="1:6" ht="15" hidden="1">
      <c r="A48" s="145" t="s">
        <v>98</v>
      </c>
      <c r="B48" s="22" t="s">
        <v>11</v>
      </c>
      <c r="C48" s="22" t="s">
        <v>34</v>
      </c>
      <c r="D48" s="22" t="s">
        <v>99</v>
      </c>
      <c r="E48" s="22"/>
      <c r="F48" s="119">
        <f>SUM(F49)</f>
        <v>0</v>
      </c>
    </row>
    <row r="49" spans="1:6" ht="15" hidden="1">
      <c r="A49" s="106" t="s">
        <v>75</v>
      </c>
      <c r="B49" s="14" t="s">
        <v>11</v>
      </c>
      <c r="C49" s="14" t="s">
        <v>34</v>
      </c>
      <c r="D49" s="23" t="s">
        <v>99</v>
      </c>
      <c r="E49" s="11" t="s">
        <v>78</v>
      </c>
      <c r="F49" s="110">
        <v>0</v>
      </c>
    </row>
    <row r="50" spans="1:6" ht="45" hidden="1">
      <c r="A50" s="137" t="s">
        <v>100</v>
      </c>
      <c r="B50" s="10" t="s">
        <v>11</v>
      </c>
      <c r="C50" s="10" t="s">
        <v>34</v>
      </c>
      <c r="D50" s="22" t="s">
        <v>101</v>
      </c>
      <c r="E50" s="31"/>
      <c r="F50" s="119">
        <f>SUM(F51)</f>
        <v>0</v>
      </c>
    </row>
    <row r="51" spans="1:6" ht="15" hidden="1">
      <c r="A51" s="106" t="s">
        <v>75</v>
      </c>
      <c r="B51" s="11" t="s">
        <v>11</v>
      </c>
      <c r="C51" s="11" t="s">
        <v>34</v>
      </c>
      <c r="D51" s="23" t="s">
        <v>101</v>
      </c>
      <c r="E51" s="11" t="s">
        <v>78</v>
      </c>
      <c r="F51" s="110">
        <v>0</v>
      </c>
    </row>
    <row r="52" spans="1:6" ht="15">
      <c r="A52" s="108" t="s">
        <v>14</v>
      </c>
      <c r="B52" s="21" t="s">
        <v>11</v>
      </c>
      <c r="C52" s="21" t="s">
        <v>15</v>
      </c>
      <c r="D52" s="21"/>
      <c r="E52" s="21"/>
      <c r="F52" s="119">
        <f>SUM(F53,F60,F92)</f>
        <v>287.59999999999997</v>
      </c>
    </row>
    <row r="53" spans="1:6" ht="45" hidden="1">
      <c r="A53" s="109" t="s">
        <v>351</v>
      </c>
      <c r="B53" s="10" t="s">
        <v>11</v>
      </c>
      <c r="C53" s="10" t="s">
        <v>15</v>
      </c>
      <c r="D53" s="18" t="s">
        <v>259</v>
      </c>
      <c r="E53" s="21"/>
      <c r="F53" s="119">
        <f>SUM(F54)</f>
        <v>0</v>
      </c>
    </row>
    <row r="54" spans="1:6" ht="30" hidden="1">
      <c r="A54" s="109" t="s">
        <v>256</v>
      </c>
      <c r="B54" s="10" t="s">
        <v>11</v>
      </c>
      <c r="C54" s="10" t="s">
        <v>15</v>
      </c>
      <c r="D54" s="18" t="s">
        <v>260</v>
      </c>
      <c r="E54" s="21"/>
      <c r="F54" s="119">
        <f>SUM(F55)</f>
        <v>0</v>
      </c>
    </row>
    <row r="55" spans="1:6" ht="30" hidden="1">
      <c r="A55" s="109" t="s">
        <v>257</v>
      </c>
      <c r="B55" s="10" t="s">
        <v>11</v>
      </c>
      <c r="C55" s="10" t="s">
        <v>15</v>
      </c>
      <c r="D55" s="18" t="s">
        <v>261</v>
      </c>
      <c r="E55" s="21"/>
      <c r="F55" s="119">
        <f>SUM(F56,F58)</f>
        <v>0</v>
      </c>
    </row>
    <row r="56" spans="1:6" ht="15" hidden="1">
      <c r="A56" s="109" t="s">
        <v>277</v>
      </c>
      <c r="B56" s="10" t="s">
        <v>11</v>
      </c>
      <c r="C56" s="10" t="s">
        <v>15</v>
      </c>
      <c r="D56" s="18" t="s">
        <v>276</v>
      </c>
      <c r="E56" s="21"/>
      <c r="F56" s="119">
        <f>SUM(F57)</f>
        <v>0</v>
      </c>
    </row>
    <row r="57" spans="1:6" ht="30" hidden="1">
      <c r="A57" s="106" t="s">
        <v>84</v>
      </c>
      <c r="B57" s="11" t="s">
        <v>11</v>
      </c>
      <c r="C57" s="11" t="s">
        <v>15</v>
      </c>
      <c r="D57" s="14" t="s">
        <v>276</v>
      </c>
      <c r="E57" s="14" t="s">
        <v>81</v>
      </c>
      <c r="F57" s="110">
        <v>0</v>
      </c>
    </row>
    <row r="58" spans="1:6" ht="30" hidden="1">
      <c r="A58" s="109" t="s">
        <v>258</v>
      </c>
      <c r="B58" s="10" t="s">
        <v>11</v>
      </c>
      <c r="C58" s="10" t="s">
        <v>15</v>
      </c>
      <c r="D58" s="18" t="s">
        <v>262</v>
      </c>
      <c r="E58" s="21"/>
      <c r="F58" s="119">
        <f>SUM(F59)</f>
        <v>0</v>
      </c>
    </row>
    <row r="59" spans="1:6" ht="30" hidden="1">
      <c r="A59" s="106" t="s">
        <v>84</v>
      </c>
      <c r="B59" s="11" t="s">
        <v>11</v>
      </c>
      <c r="C59" s="11" t="s">
        <v>15</v>
      </c>
      <c r="D59" s="14" t="s">
        <v>262</v>
      </c>
      <c r="E59" s="14" t="s">
        <v>81</v>
      </c>
      <c r="F59" s="110">
        <v>0</v>
      </c>
    </row>
    <row r="60" spans="1:6" ht="90">
      <c r="A60" s="120" t="s">
        <v>354</v>
      </c>
      <c r="B60" s="18" t="s">
        <v>11</v>
      </c>
      <c r="C60" s="18" t="s">
        <v>15</v>
      </c>
      <c r="D60" s="18" t="s">
        <v>102</v>
      </c>
      <c r="E60" s="32"/>
      <c r="F60" s="119">
        <f>SUM(F61,F81,F85)</f>
        <v>284.59999999999997</v>
      </c>
    </row>
    <row r="61" spans="1:6" ht="29.25" customHeight="1">
      <c r="A61" s="120" t="s">
        <v>93</v>
      </c>
      <c r="B61" s="18" t="s">
        <v>11</v>
      </c>
      <c r="C61" s="18" t="s">
        <v>15</v>
      </c>
      <c r="D61" s="18" t="s">
        <v>103</v>
      </c>
      <c r="E61" s="32"/>
      <c r="F61" s="119">
        <f>SUM(F62,F66)</f>
        <v>283.7</v>
      </c>
    </row>
    <row r="62" spans="1:6" ht="30">
      <c r="A62" s="120" t="s">
        <v>94</v>
      </c>
      <c r="B62" s="18" t="s">
        <v>11</v>
      </c>
      <c r="C62" s="18" t="s">
        <v>15</v>
      </c>
      <c r="D62" s="18" t="s">
        <v>104</v>
      </c>
      <c r="E62" s="32"/>
      <c r="F62" s="119">
        <f>SUM(F63)</f>
        <v>252</v>
      </c>
    </row>
    <row r="63" spans="1:6" ht="30">
      <c r="A63" s="120" t="s">
        <v>90</v>
      </c>
      <c r="B63" s="18" t="s">
        <v>11</v>
      </c>
      <c r="C63" s="18" t="s">
        <v>15</v>
      </c>
      <c r="D63" s="18" t="s">
        <v>92</v>
      </c>
      <c r="E63" s="32"/>
      <c r="F63" s="119">
        <f>SUM(F64:F65)</f>
        <v>252</v>
      </c>
    </row>
    <row r="64" spans="1:6" ht="60.75" customHeight="1">
      <c r="A64" s="106" t="s">
        <v>74</v>
      </c>
      <c r="B64" s="27" t="s">
        <v>11</v>
      </c>
      <c r="C64" s="27" t="s">
        <v>15</v>
      </c>
      <c r="D64" s="14" t="s">
        <v>92</v>
      </c>
      <c r="E64" s="11" t="s">
        <v>76</v>
      </c>
      <c r="F64" s="110">
        <v>213.9</v>
      </c>
    </row>
    <row r="65" spans="1:6" ht="30">
      <c r="A65" s="106" t="s">
        <v>122</v>
      </c>
      <c r="B65" s="27" t="s">
        <v>11</v>
      </c>
      <c r="C65" s="27" t="s">
        <v>15</v>
      </c>
      <c r="D65" s="14" t="s">
        <v>92</v>
      </c>
      <c r="E65" s="11" t="s">
        <v>77</v>
      </c>
      <c r="F65" s="110">
        <v>38.1</v>
      </c>
    </row>
    <row r="66" spans="1:6" ht="30">
      <c r="A66" s="129" t="s">
        <v>95</v>
      </c>
      <c r="B66" s="10" t="s">
        <v>11</v>
      </c>
      <c r="C66" s="10" t="s">
        <v>15</v>
      </c>
      <c r="D66" s="18" t="s">
        <v>105</v>
      </c>
      <c r="E66" s="18"/>
      <c r="F66" s="127">
        <f>SUM(F67,F69,F71,F74,F77,F79)</f>
        <v>31.700000000000003</v>
      </c>
    </row>
    <row r="67" spans="1:6" ht="120" hidden="1">
      <c r="A67" s="113" t="s">
        <v>106</v>
      </c>
      <c r="B67" s="11" t="s">
        <v>11</v>
      </c>
      <c r="C67" s="11" t="s">
        <v>15</v>
      </c>
      <c r="D67" s="91" t="s">
        <v>107</v>
      </c>
      <c r="E67" s="14"/>
      <c r="F67" s="127">
        <f>SUM(F68)</f>
        <v>0</v>
      </c>
    </row>
    <row r="68" spans="1:6" ht="30" hidden="1">
      <c r="A68" s="106" t="s">
        <v>122</v>
      </c>
      <c r="B68" s="11" t="s">
        <v>11</v>
      </c>
      <c r="C68" s="11" t="s">
        <v>15</v>
      </c>
      <c r="D68" s="92" t="s">
        <v>107</v>
      </c>
      <c r="E68" s="11" t="s">
        <v>77</v>
      </c>
      <c r="F68" s="126">
        <v>0</v>
      </c>
    </row>
    <row r="69" spans="1:6" ht="45" hidden="1">
      <c r="A69" s="130" t="s">
        <v>108</v>
      </c>
      <c r="B69" s="10" t="s">
        <v>11</v>
      </c>
      <c r="C69" s="10" t="s">
        <v>15</v>
      </c>
      <c r="D69" s="91" t="s">
        <v>109</v>
      </c>
      <c r="E69" s="18"/>
      <c r="F69" s="127">
        <f>SUM(F70)</f>
        <v>0</v>
      </c>
    </row>
    <row r="70" spans="1:6" ht="61.5" hidden="1" customHeight="1">
      <c r="A70" s="106" t="s">
        <v>74</v>
      </c>
      <c r="B70" s="11" t="s">
        <v>11</v>
      </c>
      <c r="C70" s="11" t="s">
        <v>15</v>
      </c>
      <c r="D70" s="92" t="s">
        <v>109</v>
      </c>
      <c r="E70" s="11" t="s">
        <v>76</v>
      </c>
      <c r="F70" s="126">
        <v>0</v>
      </c>
    </row>
    <row r="71" spans="1:6" ht="45">
      <c r="A71" s="131" t="s">
        <v>110</v>
      </c>
      <c r="B71" s="10" t="s">
        <v>11</v>
      </c>
      <c r="C71" s="10" t="s">
        <v>15</v>
      </c>
      <c r="D71" s="91" t="s">
        <v>111</v>
      </c>
      <c r="E71" s="10"/>
      <c r="F71" s="119">
        <f>SUM(F72:F73)</f>
        <v>31.700000000000003</v>
      </c>
    </row>
    <row r="72" spans="1:6" ht="59.25" customHeight="1">
      <c r="A72" s="106" t="s">
        <v>74</v>
      </c>
      <c r="B72" s="11" t="s">
        <v>11</v>
      </c>
      <c r="C72" s="11" t="s">
        <v>15</v>
      </c>
      <c r="D72" s="92" t="s">
        <v>111</v>
      </c>
      <c r="E72" s="11" t="s">
        <v>76</v>
      </c>
      <c r="F72" s="110">
        <v>31.6</v>
      </c>
    </row>
    <row r="73" spans="1:6" ht="30">
      <c r="A73" s="106" t="s">
        <v>122</v>
      </c>
      <c r="B73" s="11" t="s">
        <v>11</v>
      </c>
      <c r="C73" s="11" t="s">
        <v>15</v>
      </c>
      <c r="D73" s="92" t="s">
        <v>111</v>
      </c>
      <c r="E73" s="11" t="s">
        <v>77</v>
      </c>
      <c r="F73" s="126">
        <v>0.1</v>
      </c>
    </row>
    <row r="74" spans="1:6" ht="42.75" hidden="1" customHeight="1">
      <c r="A74" s="113" t="s">
        <v>112</v>
      </c>
      <c r="B74" s="10" t="s">
        <v>11</v>
      </c>
      <c r="C74" s="10" t="s">
        <v>15</v>
      </c>
      <c r="D74" s="91" t="s">
        <v>113</v>
      </c>
      <c r="E74" s="14"/>
      <c r="F74" s="127">
        <f>SUM(F75:F76)</f>
        <v>0</v>
      </c>
    </row>
    <row r="75" spans="1:6" ht="58.5" hidden="1" customHeight="1">
      <c r="A75" s="106" t="s">
        <v>74</v>
      </c>
      <c r="B75" s="11" t="s">
        <v>11</v>
      </c>
      <c r="C75" s="11" t="s">
        <v>15</v>
      </c>
      <c r="D75" s="92" t="s">
        <v>113</v>
      </c>
      <c r="E75" s="14" t="s">
        <v>76</v>
      </c>
      <c r="F75" s="110">
        <v>0</v>
      </c>
    </row>
    <row r="76" spans="1:6" ht="30" hidden="1">
      <c r="A76" s="106" t="s">
        <v>122</v>
      </c>
      <c r="B76" s="11" t="s">
        <v>11</v>
      </c>
      <c r="C76" s="11" t="s">
        <v>15</v>
      </c>
      <c r="D76" s="92" t="s">
        <v>113</v>
      </c>
      <c r="E76" s="11" t="s">
        <v>77</v>
      </c>
      <c r="F76" s="110">
        <v>0</v>
      </c>
    </row>
    <row r="77" spans="1:6" ht="60" hidden="1">
      <c r="A77" s="113" t="s">
        <v>114</v>
      </c>
      <c r="B77" s="10" t="s">
        <v>11</v>
      </c>
      <c r="C77" s="10" t="s">
        <v>15</v>
      </c>
      <c r="D77" s="91" t="s">
        <v>115</v>
      </c>
      <c r="E77" s="11"/>
      <c r="F77" s="119">
        <f>SUM(F78)</f>
        <v>0</v>
      </c>
    </row>
    <row r="78" spans="1:6" ht="30" hidden="1">
      <c r="A78" s="106" t="s">
        <v>122</v>
      </c>
      <c r="B78" s="11" t="s">
        <v>11</v>
      </c>
      <c r="C78" s="11" t="s">
        <v>15</v>
      </c>
      <c r="D78" s="92" t="s">
        <v>115</v>
      </c>
      <c r="E78" s="11" t="s">
        <v>77</v>
      </c>
      <c r="F78" s="126">
        <v>0</v>
      </c>
    </row>
    <row r="79" spans="1:6" ht="60" hidden="1">
      <c r="A79" s="113" t="s">
        <v>297</v>
      </c>
      <c r="B79" s="10" t="s">
        <v>11</v>
      </c>
      <c r="C79" s="10" t="s">
        <v>15</v>
      </c>
      <c r="D79" s="87" t="s">
        <v>296</v>
      </c>
      <c r="E79" s="92"/>
      <c r="F79" s="105">
        <f>SUM(F80)</f>
        <v>0</v>
      </c>
    </row>
    <row r="80" spans="1:6" ht="15" hidden="1">
      <c r="A80" s="106" t="s">
        <v>26</v>
      </c>
      <c r="B80" s="11" t="s">
        <v>11</v>
      </c>
      <c r="C80" s="11" t="s">
        <v>15</v>
      </c>
      <c r="D80" s="86" t="s">
        <v>296</v>
      </c>
      <c r="E80" s="92">
        <v>500</v>
      </c>
      <c r="F80" s="93">
        <v>0</v>
      </c>
    </row>
    <row r="81" spans="1:6" ht="45" hidden="1">
      <c r="A81" s="113" t="s">
        <v>116</v>
      </c>
      <c r="B81" s="10" t="s">
        <v>11</v>
      </c>
      <c r="C81" s="10" t="s">
        <v>15</v>
      </c>
      <c r="D81" s="10" t="s">
        <v>121</v>
      </c>
      <c r="E81" s="11"/>
      <c r="F81" s="127">
        <f>SUM(F82)</f>
        <v>0</v>
      </c>
    </row>
    <row r="82" spans="1:6" ht="30" hidden="1">
      <c r="A82" s="129" t="s">
        <v>117</v>
      </c>
      <c r="B82" s="10" t="s">
        <v>11</v>
      </c>
      <c r="C82" s="10" t="s">
        <v>15</v>
      </c>
      <c r="D82" s="10" t="s">
        <v>119</v>
      </c>
      <c r="E82" s="18"/>
      <c r="F82" s="127">
        <f>SUM(F83)</f>
        <v>0</v>
      </c>
    </row>
    <row r="83" spans="1:6" ht="75" hidden="1">
      <c r="A83" s="113" t="s">
        <v>118</v>
      </c>
      <c r="B83" s="10" t="s">
        <v>11</v>
      </c>
      <c r="C83" s="10" t="s">
        <v>15</v>
      </c>
      <c r="D83" s="10" t="s">
        <v>120</v>
      </c>
      <c r="E83" s="11"/>
      <c r="F83" s="127">
        <f>SUM(F84)</f>
        <v>0</v>
      </c>
    </row>
    <row r="84" spans="1:6" ht="30" hidden="1">
      <c r="A84" s="106" t="s">
        <v>122</v>
      </c>
      <c r="B84" s="11" t="s">
        <v>11</v>
      </c>
      <c r="C84" s="11" t="s">
        <v>15</v>
      </c>
      <c r="D84" s="11" t="s">
        <v>120</v>
      </c>
      <c r="E84" s="14" t="s">
        <v>77</v>
      </c>
      <c r="F84" s="126">
        <v>0</v>
      </c>
    </row>
    <row r="85" spans="1:6" ht="45">
      <c r="A85" s="113" t="s">
        <v>129</v>
      </c>
      <c r="B85" s="11" t="s">
        <v>11</v>
      </c>
      <c r="C85" s="11" t="s">
        <v>15</v>
      </c>
      <c r="D85" s="10" t="s">
        <v>134</v>
      </c>
      <c r="E85" s="11"/>
      <c r="F85" s="127">
        <f>SUM(F86)</f>
        <v>0.9</v>
      </c>
    </row>
    <row r="86" spans="1:6" ht="45">
      <c r="A86" s="129" t="s">
        <v>130</v>
      </c>
      <c r="B86" s="11" t="s">
        <v>11</v>
      </c>
      <c r="C86" s="11" t="s">
        <v>15</v>
      </c>
      <c r="D86" s="10" t="s">
        <v>135</v>
      </c>
      <c r="E86" s="18"/>
      <c r="F86" s="119">
        <f>SUM(F87,F89)</f>
        <v>0.9</v>
      </c>
    </row>
    <row r="87" spans="1:6" ht="60" hidden="1">
      <c r="A87" s="129" t="s">
        <v>132</v>
      </c>
      <c r="B87" s="11" t="s">
        <v>11</v>
      </c>
      <c r="C87" s="11" t="s">
        <v>15</v>
      </c>
      <c r="D87" s="10" t="s">
        <v>137</v>
      </c>
      <c r="E87" s="18"/>
      <c r="F87" s="127">
        <f>SUM(F88)</f>
        <v>0</v>
      </c>
    </row>
    <row r="88" spans="1:6" ht="30" hidden="1">
      <c r="A88" s="106" t="s">
        <v>122</v>
      </c>
      <c r="B88" s="11" t="s">
        <v>11</v>
      </c>
      <c r="C88" s="11" t="s">
        <v>15</v>
      </c>
      <c r="D88" s="11" t="s">
        <v>137</v>
      </c>
      <c r="E88" s="14" t="s">
        <v>77</v>
      </c>
      <c r="F88" s="126">
        <v>0</v>
      </c>
    </row>
    <row r="89" spans="1:6" ht="30">
      <c r="A89" s="113" t="s">
        <v>133</v>
      </c>
      <c r="B89" s="11" t="s">
        <v>11</v>
      </c>
      <c r="C89" s="11" t="s">
        <v>15</v>
      </c>
      <c r="D89" s="10" t="s">
        <v>138</v>
      </c>
      <c r="E89" s="11"/>
      <c r="F89" s="127">
        <f>SUM(F90:F91)</f>
        <v>0.9</v>
      </c>
    </row>
    <row r="90" spans="1:6" ht="30" hidden="1">
      <c r="A90" s="106" t="s">
        <v>122</v>
      </c>
      <c r="B90" s="11" t="s">
        <v>11</v>
      </c>
      <c r="C90" s="11" t="s">
        <v>15</v>
      </c>
      <c r="D90" s="11" t="s">
        <v>138</v>
      </c>
      <c r="E90" s="14" t="s">
        <v>77</v>
      </c>
      <c r="F90" s="126">
        <v>0</v>
      </c>
    </row>
    <row r="91" spans="1:6" ht="17.25" customHeight="1">
      <c r="A91" s="106" t="s">
        <v>75</v>
      </c>
      <c r="B91" s="11" t="s">
        <v>11</v>
      </c>
      <c r="C91" s="11" t="s">
        <v>15</v>
      </c>
      <c r="D91" s="11" t="s">
        <v>138</v>
      </c>
      <c r="E91" s="14" t="s">
        <v>78</v>
      </c>
      <c r="F91" s="126">
        <v>0.9</v>
      </c>
    </row>
    <row r="92" spans="1:6" ht="30">
      <c r="A92" s="145" t="s">
        <v>252</v>
      </c>
      <c r="B92" s="22" t="s">
        <v>11</v>
      </c>
      <c r="C92" s="22" t="s">
        <v>15</v>
      </c>
      <c r="D92" s="22" t="s">
        <v>253</v>
      </c>
      <c r="E92" s="22"/>
      <c r="F92" s="119">
        <f>SUM(F93)</f>
        <v>3</v>
      </c>
    </row>
    <row r="93" spans="1:6" ht="15">
      <c r="A93" s="145" t="s">
        <v>254</v>
      </c>
      <c r="B93" s="22" t="s">
        <v>11</v>
      </c>
      <c r="C93" s="22" t="s">
        <v>15</v>
      </c>
      <c r="D93" s="22" t="s">
        <v>97</v>
      </c>
      <c r="E93" s="22"/>
      <c r="F93" s="174">
        <f>F94</f>
        <v>3</v>
      </c>
    </row>
    <row r="94" spans="1:6" ht="15">
      <c r="A94" s="145" t="s">
        <v>98</v>
      </c>
      <c r="B94" s="22" t="s">
        <v>11</v>
      </c>
      <c r="C94" s="22" t="s">
        <v>15</v>
      </c>
      <c r="D94" s="22" t="s">
        <v>99</v>
      </c>
      <c r="E94" s="22"/>
      <c r="F94" s="174">
        <f>SUM(F95)</f>
        <v>3</v>
      </c>
    </row>
    <row r="95" spans="1:6" ht="30.75" thickBot="1">
      <c r="A95" s="106" t="s">
        <v>122</v>
      </c>
      <c r="B95" s="14" t="s">
        <v>11</v>
      </c>
      <c r="C95" s="14" t="s">
        <v>15</v>
      </c>
      <c r="D95" s="23" t="s">
        <v>99</v>
      </c>
      <c r="E95" s="11" t="s">
        <v>77</v>
      </c>
      <c r="F95" s="110">
        <v>3</v>
      </c>
    </row>
    <row r="96" spans="1:6" ht="17.25" thickTop="1" thickBot="1">
      <c r="A96" s="114" t="s">
        <v>55</v>
      </c>
      <c r="B96" s="7" t="s">
        <v>25</v>
      </c>
      <c r="C96" s="7"/>
      <c r="D96" s="7"/>
      <c r="E96" s="7"/>
      <c r="F96" s="124">
        <f t="shared" ref="F96:F101" si="0">SUM(F97)</f>
        <v>150.1</v>
      </c>
    </row>
    <row r="97" spans="1:6" ht="15.75" thickTop="1">
      <c r="A97" s="159" t="s">
        <v>70</v>
      </c>
      <c r="B97" s="47" t="s">
        <v>25</v>
      </c>
      <c r="C97" s="47" t="s">
        <v>13</v>
      </c>
      <c r="D97" s="47"/>
      <c r="E97" s="47"/>
      <c r="F97" s="125">
        <f t="shared" si="0"/>
        <v>150.1</v>
      </c>
    </row>
    <row r="98" spans="1:6" ht="90">
      <c r="A98" s="120" t="s">
        <v>354</v>
      </c>
      <c r="B98" s="10" t="s">
        <v>25</v>
      </c>
      <c r="C98" s="10" t="s">
        <v>13</v>
      </c>
      <c r="D98" s="18" t="s">
        <v>102</v>
      </c>
      <c r="E98" s="10"/>
      <c r="F98" s="119">
        <f t="shared" si="0"/>
        <v>150.1</v>
      </c>
    </row>
    <row r="99" spans="1:6" ht="30" customHeight="1">
      <c r="A99" s="120" t="s">
        <v>93</v>
      </c>
      <c r="B99" s="10" t="s">
        <v>25</v>
      </c>
      <c r="C99" s="10" t="s">
        <v>13</v>
      </c>
      <c r="D99" s="18" t="s">
        <v>103</v>
      </c>
      <c r="E99" s="72"/>
      <c r="F99" s="136">
        <f t="shared" si="0"/>
        <v>150.1</v>
      </c>
    </row>
    <row r="100" spans="1:6" ht="30">
      <c r="A100" s="129" t="s">
        <v>95</v>
      </c>
      <c r="B100" s="10" t="s">
        <v>25</v>
      </c>
      <c r="C100" s="10" t="s">
        <v>13</v>
      </c>
      <c r="D100" s="18" t="s">
        <v>105</v>
      </c>
      <c r="E100" s="72"/>
      <c r="F100" s="136">
        <f t="shared" si="0"/>
        <v>150.1</v>
      </c>
    </row>
    <row r="101" spans="1:6" ht="45">
      <c r="A101" s="79" t="s">
        <v>96</v>
      </c>
      <c r="B101" s="10" t="s">
        <v>25</v>
      </c>
      <c r="C101" s="10" t="s">
        <v>13</v>
      </c>
      <c r="D101" s="91" t="s">
        <v>139</v>
      </c>
      <c r="E101" s="72"/>
      <c r="F101" s="136">
        <f t="shared" si="0"/>
        <v>150.1</v>
      </c>
    </row>
    <row r="102" spans="1:6" ht="15.75" thickBot="1">
      <c r="A102" s="106" t="s">
        <v>26</v>
      </c>
      <c r="B102" s="12" t="s">
        <v>25</v>
      </c>
      <c r="C102" s="12" t="s">
        <v>13</v>
      </c>
      <c r="D102" s="185" t="s">
        <v>139</v>
      </c>
      <c r="E102" s="13" t="s">
        <v>82</v>
      </c>
      <c r="F102" s="143">
        <v>150.1</v>
      </c>
    </row>
    <row r="103" spans="1:6" ht="33" thickTop="1" thickBot="1">
      <c r="A103" s="160" t="s">
        <v>73</v>
      </c>
      <c r="B103" s="58" t="s">
        <v>13</v>
      </c>
      <c r="C103" s="61"/>
      <c r="D103" s="61"/>
      <c r="E103" s="61"/>
      <c r="F103" s="161">
        <f>SUM(F104,F115)</f>
        <v>230.7</v>
      </c>
    </row>
    <row r="104" spans="1:6" ht="50.25" customHeight="1" thickTop="1">
      <c r="A104" s="128" t="s">
        <v>282</v>
      </c>
      <c r="B104" s="179" t="s">
        <v>13</v>
      </c>
      <c r="C104" s="9" t="s">
        <v>29</v>
      </c>
      <c r="D104" s="14"/>
      <c r="E104" s="11"/>
      <c r="F104" s="112">
        <f>SUM(F105,F111)</f>
        <v>230.7</v>
      </c>
    </row>
    <row r="105" spans="1:6" ht="90">
      <c r="A105" s="120" t="s">
        <v>354</v>
      </c>
      <c r="B105" s="178" t="s">
        <v>13</v>
      </c>
      <c r="C105" s="10" t="s">
        <v>29</v>
      </c>
      <c r="D105" s="18" t="s">
        <v>102</v>
      </c>
      <c r="E105" s="11"/>
      <c r="F105" s="112">
        <f>SUM(F106)</f>
        <v>219.29999999999998</v>
      </c>
    </row>
    <row r="106" spans="1:6" ht="30">
      <c r="A106" s="113" t="s">
        <v>123</v>
      </c>
      <c r="B106" s="10" t="s">
        <v>13</v>
      </c>
      <c r="C106" s="10" t="s">
        <v>29</v>
      </c>
      <c r="D106" s="10" t="s">
        <v>127</v>
      </c>
      <c r="E106" s="11"/>
      <c r="F106" s="127">
        <f>SUM(F107)</f>
        <v>219.29999999999998</v>
      </c>
    </row>
    <row r="107" spans="1:6" ht="30">
      <c r="A107" s="113" t="s">
        <v>124</v>
      </c>
      <c r="B107" s="10" t="s">
        <v>13</v>
      </c>
      <c r="C107" s="10" t="s">
        <v>29</v>
      </c>
      <c r="D107" s="10" t="s">
        <v>126</v>
      </c>
      <c r="E107" s="11"/>
      <c r="F107" s="127">
        <f>SUM(F108)</f>
        <v>219.29999999999998</v>
      </c>
    </row>
    <row r="108" spans="1:6" ht="15">
      <c r="A108" s="113" t="s">
        <v>125</v>
      </c>
      <c r="B108" s="10" t="s">
        <v>13</v>
      </c>
      <c r="C108" s="10" t="s">
        <v>29</v>
      </c>
      <c r="D108" s="10" t="s">
        <v>128</v>
      </c>
      <c r="E108" s="11"/>
      <c r="F108" s="127">
        <f>SUM(F109:F110)</f>
        <v>219.29999999999998</v>
      </c>
    </row>
    <row r="109" spans="1:6" ht="59.25" customHeight="1">
      <c r="A109" s="106" t="s">
        <v>74</v>
      </c>
      <c r="B109" s="11" t="s">
        <v>13</v>
      </c>
      <c r="C109" s="11" t="s">
        <v>29</v>
      </c>
      <c r="D109" s="10" t="s">
        <v>128</v>
      </c>
      <c r="E109" s="11" t="s">
        <v>76</v>
      </c>
      <c r="F109" s="126">
        <v>200.6</v>
      </c>
    </row>
    <row r="110" spans="1:6" ht="30">
      <c r="A110" s="106" t="s">
        <v>122</v>
      </c>
      <c r="B110" s="11" t="s">
        <v>13</v>
      </c>
      <c r="C110" s="11" t="s">
        <v>29</v>
      </c>
      <c r="D110" s="10" t="s">
        <v>128</v>
      </c>
      <c r="E110" s="11" t="s">
        <v>77</v>
      </c>
      <c r="F110" s="126">
        <v>18.7</v>
      </c>
    </row>
    <row r="111" spans="1:6" ht="30">
      <c r="A111" s="145" t="s">
        <v>252</v>
      </c>
      <c r="B111" s="22" t="s">
        <v>13</v>
      </c>
      <c r="C111" s="22" t="s">
        <v>29</v>
      </c>
      <c r="D111" s="22" t="s">
        <v>253</v>
      </c>
      <c r="E111" s="22"/>
      <c r="F111" s="119">
        <f>F112</f>
        <v>11.4</v>
      </c>
    </row>
    <row r="112" spans="1:6" ht="15">
      <c r="A112" s="145" t="s">
        <v>254</v>
      </c>
      <c r="B112" s="22" t="s">
        <v>13</v>
      </c>
      <c r="C112" s="22" t="s">
        <v>29</v>
      </c>
      <c r="D112" s="22" t="s">
        <v>97</v>
      </c>
      <c r="E112" s="22"/>
      <c r="F112" s="174">
        <f>F113</f>
        <v>11.4</v>
      </c>
    </row>
    <row r="113" spans="1:6" ht="45">
      <c r="A113" s="137" t="s">
        <v>100</v>
      </c>
      <c r="B113" s="10" t="s">
        <v>13</v>
      </c>
      <c r="C113" s="10" t="s">
        <v>29</v>
      </c>
      <c r="D113" s="22" t="s">
        <v>101</v>
      </c>
      <c r="E113" s="31"/>
      <c r="F113" s="174">
        <f>F114</f>
        <v>11.4</v>
      </c>
    </row>
    <row r="114" spans="1:6" ht="30.75" thickBot="1">
      <c r="A114" s="106" t="s">
        <v>122</v>
      </c>
      <c r="B114" s="11" t="s">
        <v>13</v>
      </c>
      <c r="C114" s="11" t="s">
        <v>29</v>
      </c>
      <c r="D114" s="23" t="s">
        <v>101</v>
      </c>
      <c r="E114" s="11" t="s">
        <v>77</v>
      </c>
      <c r="F114" s="110">
        <v>11.4</v>
      </c>
    </row>
    <row r="115" spans="1:6" ht="17.25" hidden="1" customHeight="1">
      <c r="A115" s="128" t="s">
        <v>302</v>
      </c>
      <c r="B115" s="9" t="s">
        <v>13</v>
      </c>
      <c r="C115" s="9" t="s">
        <v>31</v>
      </c>
      <c r="D115" s="14"/>
      <c r="E115" s="11"/>
      <c r="F115" s="122">
        <f>F116</f>
        <v>0</v>
      </c>
    </row>
    <row r="116" spans="1:6" ht="45" hidden="1">
      <c r="A116" s="109" t="s">
        <v>351</v>
      </c>
      <c r="B116" s="10" t="s">
        <v>13</v>
      </c>
      <c r="C116" s="10" t="s">
        <v>31</v>
      </c>
      <c r="D116" s="18" t="s">
        <v>259</v>
      </c>
      <c r="E116" s="11"/>
      <c r="F116" s="122">
        <f t="shared" ref="F116:F119" si="1">SUM(F117)</f>
        <v>0</v>
      </c>
    </row>
    <row r="117" spans="1:6" ht="30" hidden="1">
      <c r="A117" s="113" t="s">
        <v>317</v>
      </c>
      <c r="B117" s="10" t="s">
        <v>13</v>
      </c>
      <c r="C117" s="10" t="s">
        <v>31</v>
      </c>
      <c r="D117" s="18" t="s">
        <v>305</v>
      </c>
      <c r="E117" s="10"/>
      <c r="F117" s="122">
        <f t="shared" si="1"/>
        <v>0</v>
      </c>
    </row>
    <row r="118" spans="1:6" ht="30" hidden="1">
      <c r="A118" s="113" t="s">
        <v>303</v>
      </c>
      <c r="B118" s="10" t="s">
        <v>13</v>
      </c>
      <c r="C118" s="10" t="s">
        <v>31</v>
      </c>
      <c r="D118" s="18" t="s">
        <v>306</v>
      </c>
      <c r="E118" s="10"/>
      <c r="F118" s="122">
        <f t="shared" si="1"/>
        <v>0</v>
      </c>
    </row>
    <row r="119" spans="1:6" ht="45" hidden="1">
      <c r="A119" s="113" t="s">
        <v>304</v>
      </c>
      <c r="B119" s="10" t="s">
        <v>13</v>
      </c>
      <c r="C119" s="10" t="s">
        <v>31</v>
      </c>
      <c r="D119" s="18" t="s">
        <v>307</v>
      </c>
      <c r="E119" s="10"/>
      <c r="F119" s="122">
        <f t="shared" si="1"/>
        <v>0</v>
      </c>
    </row>
    <row r="120" spans="1:6" ht="15.75" hidden="1" thickBot="1">
      <c r="A120" s="106" t="s">
        <v>26</v>
      </c>
      <c r="B120" s="11" t="s">
        <v>13</v>
      </c>
      <c r="C120" s="11" t="s">
        <v>31</v>
      </c>
      <c r="D120" s="14" t="s">
        <v>307</v>
      </c>
      <c r="E120" s="11" t="s">
        <v>82</v>
      </c>
      <c r="F120" s="123">
        <v>0</v>
      </c>
    </row>
    <row r="121" spans="1:6" ht="17.25" thickTop="1" thickBot="1">
      <c r="A121" s="114" t="s">
        <v>16</v>
      </c>
      <c r="B121" s="7" t="s">
        <v>17</v>
      </c>
      <c r="C121" s="7"/>
      <c r="D121" s="7"/>
      <c r="E121" s="7"/>
      <c r="F121" s="124">
        <f>SUM(F122,F134,F144,F157)</f>
        <v>150</v>
      </c>
    </row>
    <row r="122" spans="1:6" ht="15.75" hidden="1" thickTop="1">
      <c r="A122" s="162" t="s">
        <v>18</v>
      </c>
      <c r="B122" s="16" t="s">
        <v>17</v>
      </c>
      <c r="C122" s="16" t="s">
        <v>11</v>
      </c>
      <c r="D122" s="15"/>
      <c r="E122" s="15"/>
      <c r="F122" s="139">
        <f>SUM(F123,F128)</f>
        <v>0</v>
      </c>
    </row>
    <row r="123" spans="1:6" ht="60" hidden="1">
      <c r="A123" s="130" t="s">
        <v>349</v>
      </c>
      <c r="B123" s="66" t="s">
        <v>17</v>
      </c>
      <c r="C123" s="66" t="s">
        <v>11</v>
      </c>
      <c r="D123" s="66" t="s">
        <v>141</v>
      </c>
      <c r="E123" s="66"/>
      <c r="F123" s="119">
        <f>SUM(F124)</f>
        <v>0</v>
      </c>
    </row>
    <row r="124" spans="1:6" ht="30" hidden="1">
      <c r="A124" s="113" t="s">
        <v>308</v>
      </c>
      <c r="B124" s="66" t="s">
        <v>17</v>
      </c>
      <c r="C124" s="66" t="s">
        <v>11</v>
      </c>
      <c r="D124" s="66" t="s">
        <v>142</v>
      </c>
      <c r="E124" s="19"/>
      <c r="F124" s="119">
        <f>SUM(F125)</f>
        <v>0</v>
      </c>
    </row>
    <row r="125" spans="1:6" ht="15" hidden="1">
      <c r="A125" s="106" t="s">
        <v>140</v>
      </c>
      <c r="B125" s="66" t="s">
        <v>17</v>
      </c>
      <c r="C125" s="66" t="s">
        <v>11</v>
      </c>
      <c r="D125" s="66" t="s">
        <v>143</v>
      </c>
      <c r="E125" s="19"/>
      <c r="F125" s="119">
        <f>SUM(F126)</f>
        <v>0</v>
      </c>
    </row>
    <row r="126" spans="1:6" ht="15" hidden="1">
      <c r="A126" s="113" t="s">
        <v>309</v>
      </c>
      <c r="B126" s="66" t="s">
        <v>17</v>
      </c>
      <c r="C126" s="66" t="s">
        <v>11</v>
      </c>
      <c r="D126" s="66" t="s">
        <v>310</v>
      </c>
      <c r="E126" s="19"/>
      <c r="F126" s="119">
        <f>SUM(F127)</f>
        <v>0</v>
      </c>
    </row>
    <row r="127" spans="1:6" ht="30" hidden="1">
      <c r="A127" s="106" t="s">
        <v>84</v>
      </c>
      <c r="B127" s="19" t="s">
        <v>17</v>
      </c>
      <c r="C127" s="19" t="s">
        <v>11</v>
      </c>
      <c r="D127" s="19" t="s">
        <v>310</v>
      </c>
      <c r="E127" s="19" t="s">
        <v>81</v>
      </c>
      <c r="F127" s="110">
        <v>0</v>
      </c>
    </row>
    <row r="128" spans="1:6" ht="60" hidden="1">
      <c r="A128" s="129" t="s">
        <v>357</v>
      </c>
      <c r="B128" s="66" t="s">
        <v>17</v>
      </c>
      <c r="C128" s="66" t="s">
        <v>11</v>
      </c>
      <c r="D128" s="66" t="s">
        <v>202</v>
      </c>
      <c r="E128" s="21"/>
      <c r="F128" s="119">
        <f>SUM(F129)</f>
        <v>0</v>
      </c>
    </row>
    <row r="129" spans="1:6" ht="45" hidden="1">
      <c r="A129" s="129" t="s">
        <v>199</v>
      </c>
      <c r="B129" s="66" t="s">
        <v>17</v>
      </c>
      <c r="C129" s="66" t="s">
        <v>11</v>
      </c>
      <c r="D129" s="66" t="s">
        <v>203</v>
      </c>
      <c r="E129" s="21"/>
      <c r="F129" s="119">
        <f>SUM(F130)</f>
        <v>0</v>
      </c>
    </row>
    <row r="130" spans="1:6" ht="30" hidden="1">
      <c r="A130" s="129" t="s">
        <v>200</v>
      </c>
      <c r="B130" s="66" t="s">
        <v>17</v>
      </c>
      <c r="C130" s="66" t="s">
        <v>11</v>
      </c>
      <c r="D130" s="66" t="s">
        <v>204</v>
      </c>
      <c r="E130" s="21"/>
      <c r="F130" s="119">
        <f>SUM(F131)</f>
        <v>0</v>
      </c>
    </row>
    <row r="131" spans="1:6" ht="120" hidden="1">
      <c r="A131" s="113" t="s">
        <v>343</v>
      </c>
      <c r="B131" s="66" t="s">
        <v>17</v>
      </c>
      <c r="C131" s="66" t="s">
        <v>11</v>
      </c>
      <c r="D131" s="66" t="s">
        <v>295</v>
      </c>
      <c r="E131" s="19"/>
      <c r="F131" s="119">
        <f>SUM(F132:F133)</f>
        <v>0</v>
      </c>
    </row>
    <row r="132" spans="1:6" ht="15" hidden="1">
      <c r="A132" s="106" t="s">
        <v>26</v>
      </c>
      <c r="B132" s="19" t="s">
        <v>17</v>
      </c>
      <c r="C132" s="19" t="s">
        <v>11</v>
      </c>
      <c r="D132" s="19" t="s">
        <v>295</v>
      </c>
      <c r="E132" s="19" t="s">
        <v>82</v>
      </c>
      <c r="F132" s="110">
        <v>0</v>
      </c>
    </row>
    <row r="133" spans="1:6" ht="30" hidden="1">
      <c r="A133" s="106" t="s">
        <v>84</v>
      </c>
      <c r="B133" s="19" t="s">
        <v>17</v>
      </c>
      <c r="C133" s="19" t="s">
        <v>11</v>
      </c>
      <c r="D133" s="19" t="s">
        <v>295</v>
      </c>
      <c r="E133" s="19" t="s">
        <v>81</v>
      </c>
      <c r="F133" s="110">
        <v>0</v>
      </c>
    </row>
    <row r="134" spans="1:6" ht="15" hidden="1">
      <c r="A134" s="108" t="s">
        <v>19</v>
      </c>
      <c r="B134" s="21" t="s">
        <v>17</v>
      </c>
      <c r="C134" s="21" t="s">
        <v>20</v>
      </c>
      <c r="D134" s="21"/>
      <c r="E134" s="21"/>
      <c r="F134" s="119">
        <f>SUM(F135)</f>
        <v>0</v>
      </c>
    </row>
    <row r="135" spans="1:6" ht="60" hidden="1">
      <c r="A135" s="133" t="s">
        <v>353</v>
      </c>
      <c r="B135" s="10" t="s">
        <v>17</v>
      </c>
      <c r="C135" s="10" t="s">
        <v>20</v>
      </c>
      <c r="D135" s="18" t="s">
        <v>148</v>
      </c>
      <c r="E135" s="18"/>
      <c r="F135" s="119">
        <f>SUM(F136)</f>
        <v>0</v>
      </c>
    </row>
    <row r="136" spans="1:6" ht="45" hidden="1">
      <c r="A136" s="113" t="s">
        <v>144</v>
      </c>
      <c r="B136" s="14" t="s">
        <v>17</v>
      </c>
      <c r="C136" s="14" t="s">
        <v>20</v>
      </c>
      <c r="D136" s="18" t="s">
        <v>157</v>
      </c>
      <c r="E136" s="14"/>
      <c r="F136" s="119">
        <f>SUM(F137)</f>
        <v>0</v>
      </c>
    </row>
    <row r="137" spans="1:6" ht="45" hidden="1">
      <c r="A137" s="129" t="s">
        <v>145</v>
      </c>
      <c r="B137" s="10" t="s">
        <v>17</v>
      </c>
      <c r="C137" s="10" t="s">
        <v>20</v>
      </c>
      <c r="D137" s="18" t="s">
        <v>151</v>
      </c>
      <c r="E137" s="18"/>
      <c r="F137" s="119">
        <f>SUM(F138,F140,F142)</f>
        <v>0</v>
      </c>
    </row>
    <row r="138" spans="1:6" ht="60" hidden="1">
      <c r="A138" s="113" t="s">
        <v>146</v>
      </c>
      <c r="B138" s="66" t="s">
        <v>17</v>
      </c>
      <c r="C138" s="66" t="s">
        <v>20</v>
      </c>
      <c r="D138" s="66" t="s">
        <v>152</v>
      </c>
      <c r="E138" s="14"/>
      <c r="F138" s="119">
        <f>SUM(F139)</f>
        <v>0</v>
      </c>
    </row>
    <row r="139" spans="1:6" ht="30" hidden="1">
      <c r="A139" s="106" t="s">
        <v>122</v>
      </c>
      <c r="B139" s="10" t="s">
        <v>17</v>
      </c>
      <c r="C139" s="10" t="s">
        <v>20</v>
      </c>
      <c r="D139" s="19" t="s">
        <v>152</v>
      </c>
      <c r="E139" s="14" t="s">
        <v>77</v>
      </c>
      <c r="F139" s="110">
        <v>0</v>
      </c>
    </row>
    <row r="140" spans="1:6" ht="75" hidden="1">
      <c r="A140" s="113" t="s">
        <v>147</v>
      </c>
      <c r="B140" s="10" t="s">
        <v>17</v>
      </c>
      <c r="C140" s="10" t="s">
        <v>20</v>
      </c>
      <c r="D140" s="66" t="s">
        <v>318</v>
      </c>
      <c r="E140" s="18"/>
      <c r="F140" s="119">
        <f>SUM(F141)</f>
        <v>0</v>
      </c>
    </row>
    <row r="141" spans="1:6" ht="30" hidden="1">
      <c r="A141" s="106" t="s">
        <v>122</v>
      </c>
      <c r="B141" s="10" t="s">
        <v>17</v>
      </c>
      <c r="C141" s="10" t="s">
        <v>20</v>
      </c>
      <c r="D141" s="19" t="s">
        <v>318</v>
      </c>
      <c r="E141" s="14" t="s">
        <v>77</v>
      </c>
      <c r="F141" s="110">
        <v>0</v>
      </c>
    </row>
    <row r="142" spans="1:6" ht="60" hidden="1">
      <c r="A142" s="113" t="s">
        <v>153</v>
      </c>
      <c r="B142" s="10" t="s">
        <v>17</v>
      </c>
      <c r="C142" s="10" t="s">
        <v>20</v>
      </c>
      <c r="D142" s="66" t="s">
        <v>154</v>
      </c>
      <c r="E142" s="14"/>
      <c r="F142" s="119">
        <f>SUM(F143)</f>
        <v>0</v>
      </c>
    </row>
    <row r="143" spans="1:6" ht="15" hidden="1">
      <c r="A143" s="106" t="s">
        <v>75</v>
      </c>
      <c r="B143" s="11" t="s">
        <v>17</v>
      </c>
      <c r="C143" s="11" t="s">
        <v>20</v>
      </c>
      <c r="D143" s="19" t="s">
        <v>154</v>
      </c>
      <c r="E143" s="14" t="s">
        <v>78</v>
      </c>
      <c r="F143" s="110">
        <v>0</v>
      </c>
    </row>
    <row r="144" spans="1:6" ht="15.75" thickTop="1">
      <c r="A144" s="163" t="s">
        <v>40</v>
      </c>
      <c r="B144" s="9" t="s">
        <v>17</v>
      </c>
      <c r="C144" s="9" t="s">
        <v>29</v>
      </c>
      <c r="D144" s="21"/>
      <c r="E144" s="21"/>
      <c r="F144" s="119">
        <f>SUM(F145)</f>
        <v>146</v>
      </c>
    </row>
    <row r="145" spans="1:6" ht="60">
      <c r="A145" s="133" t="s">
        <v>353</v>
      </c>
      <c r="B145" s="10" t="s">
        <v>17</v>
      </c>
      <c r="C145" s="10" t="s">
        <v>29</v>
      </c>
      <c r="D145" s="18" t="s">
        <v>148</v>
      </c>
      <c r="E145" s="21"/>
      <c r="F145" s="119">
        <f>SUM(F146)</f>
        <v>146</v>
      </c>
    </row>
    <row r="146" spans="1:6" ht="60">
      <c r="A146" s="113" t="s">
        <v>155</v>
      </c>
      <c r="B146" s="10" t="s">
        <v>17</v>
      </c>
      <c r="C146" s="10" t="s">
        <v>29</v>
      </c>
      <c r="D146" s="18" t="s">
        <v>149</v>
      </c>
      <c r="E146" s="14"/>
      <c r="F146" s="119">
        <f>SUM(F147,F154)</f>
        <v>146</v>
      </c>
    </row>
    <row r="147" spans="1:6" ht="45">
      <c r="A147" s="113" t="s">
        <v>156</v>
      </c>
      <c r="B147" s="10" t="s">
        <v>17</v>
      </c>
      <c r="C147" s="10" t="s">
        <v>29</v>
      </c>
      <c r="D147" s="18" t="s">
        <v>150</v>
      </c>
      <c r="E147" s="14"/>
      <c r="F147" s="119">
        <f>SUM(F148,F150,F152)</f>
        <v>146</v>
      </c>
    </row>
    <row r="148" spans="1:6" ht="45">
      <c r="A148" s="113" t="s">
        <v>158</v>
      </c>
      <c r="B148" s="10" t="s">
        <v>17</v>
      </c>
      <c r="C148" s="10" t="s">
        <v>29</v>
      </c>
      <c r="D148" s="18" t="s">
        <v>159</v>
      </c>
      <c r="E148" s="14"/>
      <c r="F148" s="119">
        <f>SUM(F149)</f>
        <v>146</v>
      </c>
    </row>
    <row r="149" spans="1:6" ht="30">
      <c r="A149" s="106" t="s">
        <v>122</v>
      </c>
      <c r="B149" s="11" t="s">
        <v>17</v>
      </c>
      <c r="C149" s="11" t="s">
        <v>29</v>
      </c>
      <c r="D149" s="14" t="s">
        <v>159</v>
      </c>
      <c r="E149" s="14" t="s">
        <v>77</v>
      </c>
      <c r="F149" s="110">
        <v>146</v>
      </c>
    </row>
    <row r="150" spans="1:6" ht="60" hidden="1">
      <c r="A150" s="113" t="s">
        <v>160</v>
      </c>
      <c r="B150" s="10" t="s">
        <v>17</v>
      </c>
      <c r="C150" s="10" t="s">
        <v>29</v>
      </c>
      <c r="D150" s="18" t="s">
        <v>161</v>
      </c>
      <c r="E150" s="14"/>
      <c r="F150" s="119">
        <f>SUM(F151)</f>
        <v>0</v>
      </c>
    </row>
    <row r="151" spans="1:6" ht="30" hidden="1">
      <c r="A151" s="106" t="s">
        <v>122</v>
      </c>
      <c r="B151" s="11" t="s">
        <v>17</v>
      </c>
      <c r="C151" s="11" t="s">
        <v>29</v>
      </c>
      <c r="D151" s="14" t="s">
        <v>161</v>
      </c>
      <c r="E151" s="14" t="s">
        <v>77</v>
      </c>
      <c r="F151" s="110">
        <v>0</v>
      </c>
    </row>
    <row r="152" spans="1:6" ht="75" hidden="1">
      <c r="A152" s="113" t="s">
        <v>298</v>
      </c>
      <c r="B152" s="10" t="s">
        <v>17</v>
      </c>
      <c r="C152" s="10" t="s">
        <v>29</v>
      </c>
      <c r="D152" s="18" t="s">
        <v>319</v>
      </c>
      <c r="E152" s="14"/>
      <c r="F152" s="119">
        <f>SUM(F153)</f>
        <v>0</v>
      </c>
    </row>
    <row r="153" spans="1:6" ht="30" hidden="1">
      <c r="A153" s="106" t="s">
        <v>122</v>
      </c>
      <c r="B153" s="11" t="s">
        <v>17</v>
      </c>
      <c r="C153" s="11" t="s">
        <v>29</v>
      </c>
      <c r="D153" s="14" t="s">
        <v>319</v>
      </c>
      <c r="E153" s="14" t="s">
        <v>77</v>
      </c>
      <c r="F153" s="110">
        <v>0</v>
      </c>
    </row>
    <row r="154" spans="1:6" ht="30" hidden="1">
      <c r="A154" s="113" t="s">
        <v>331</v>
      </c>
      <c r="B154" s="10" t="s">
        <v>17</v>
      </c>
      <c r="C154" s="10" t="s">
        <v>29</v>
      </c>
      <c r="D154" s="18" t="s">
        <v>325</v>
      </c>
      <c r="E154" s="14"/>
      <c r="F154" s="119">
        <f>SUM(F155)</f>
        <v>0</v>
      </c>
    </row>
    <row r="155" spans="1:6" ht="30" hidden="1">
      <c r="A155" s="113" t="s">
        <v>330</v>
      </c>
      <c r="B155" s="10" t="s">
        <v>17</v>
      </c>
      <c r="C155" s="10" t="s">
        <v>29</v>
      </c>
      <c r="D155" s="18" t="s">
        <v>326</v>
      </c>
      <c r="E155" s="14"/>
      <c r="F155" s="119">
        <f>SUM(F156)</f>
        <v>0</v>
      </c>
    </row>
    <row r="156" spans="1:6" ht="30" hidden="1">
      <c r="A156" s="106" t="s">
        <v>122</v>
      </c>
      <c r="B156" s="11" t="s">
        <v>17</v>
      </c>
      <c r="C156" s="11" t="s">
        <v>29</v>
      </c>
      <c r="D156" s="14" t="s">
        <v>326</v>
      </c>
      <c r="E156" s="14" t="s">
        <v>77</v>
      </c>
      <c r="F156" s="110">
        <v>0</v>
      </c>
    </row>
    <row r="157" spans="1:6" ht="15">
      <c r="A157" s="108" t="s">
        <v>61</v>
      </c>
      <c r="B157" s="21" t="s">
        <v>17</v>
      </c>
      <c r="C157" s="21" t="s">
        <v>49</v>
      </c>
      <c r="D157" s="21"/>
      <c r="E157" s="21"/>
      <c r="F157" s="119">
        <f>SUM(F158)</f>
        <v>4</v>
      </c>
    </row>
    <row r="158" spans="1:6" ht="90">
      <c r="A158" s="120" t="s">
        <v>354</v>
      </c>
      <c r="B158" s="66" t="s">
        <v>17</v>
      </c>
      <c r="C158" s="66" t="s">
        <v>49</v>
      </c>
      <c r="D158" s="66" t="s">
        <v>102</v>
      </c>
      <c r="E158" s="18"/>
      <c r="F158" s="119">
        <f>SUM(F159)</f>
        <v>4</v>
      </c>
    </row>
    <row r="159" spans="1:6" ht="45">
      <c r="A159" s="113" t="s">
        <v>129</v>
      </c>
      <c r="B159" s="11" t="s">
        <v>17</v>
      </c>
      <c r="C159" s="11" t="s">
        <v>49</v>
      </c>
      <c r="D159" s="10" t="s">
        <v>134</v>
      </c>
      <c r="E159" s="11"/>
      <c r="F159" s="127">
        <f>SUM(F160)</f>
        <v>4</v>
      </c>
    </row>
    <row r="160" spans="1:6" ht="45">
      <c r="A160" s="129" t="s">
        <v>130</v>
      </c>
      <c r="B160" s="11" t="s">
        <v>17</v>
      </c>
      <c r="C160" s="11" t="s">
        <v>49</v>
      </c>
      <c r="D160" s="10" t="s">
        <v>135</v>
      </c>
      <c r="E160" s="18"/>
      <c r="F160" s="119">
        <f>SUM(F161)</f>
        <v>4</v>
      </c>
    </row>
    <row r="161" spans="1:6" ht="30">
      <c r="A161" s="113" t="s">
        <v>131</v>
      </c>
      <c r="B161" s="11" t="s">
        <v>17</v>
      </c>
      <c r="C161" s="11" t="s">
        <v>49</v>
      </c>
      <c r="D161" s="10" t="s">
        <v>136</v>
      </c>
      <c r="E161" s="11"/>
      <c r="F161" s="119">
        <f>SUM(F162:F162)</f>
        <v>4</v>
      </c>
    </row>
    <row r="162" spans="1:6" ht="30.75" thickBot="1">
      <c r="A162" s="106" t="s">
        <v>122</v>
      </c>
      <c r="B162" s="11" t="s">
        <v>17</v>
      </c>
      <c r="C162" s="11" t="s">
        <v>49</v>
      </c>
      <c r="D162" s="11" t="s">
        <v>136</v>
      </c>
      <c r="E162" s="11" t="s">
        <v>77</v>
      </c>
      <c r="F162" s="110">
        <v>4</v>
      </c>
    </row>
    <row r="163" spans="1:6" s="46" customFormat="1" ht="17.25" thickTop="1" thickBot="1">
      <c r="A163" s="114" t="s">
        <v>41</v>
      </c>
      <c r="B163" s="7" t="s">
        <v>42</v>
      </c>
      <c r="C163" s="7"/>
      <c r="D163" s="7"/>
      <c r="E163" s="7"/>
      <c r="F163" s="124">
        <f>SUM(F164,F170,F178)</f>
        <v>563</v>
      </c>
    </row>
    <row r="164" spans="1:6" ht="15.75" thickTop="1">
      <c r="A164" s="157" t="s">
        <v>43</v>
      </c>
      <c r="B164" s="17" t="s">
        <v>42</v>
      </c>
      <c r="C164" s="17" t="s">
        <v>11</v>
      </c>
      <c r="D164" s="17"/>
      <c r="E164" s="17"/>
      <c r="F164" s="158">
        <f>SUM(F165)</f>
        <v>13</v>
      </c>
    </row>
    <row r="165" spans="1:6" ht="60">
      <c r="A165" s="133" t="s">
        <v>352</v>
      </c>
      <c r="B165" s="10" t="s">
        <v>42</v>
      </c>
      <c r="C165" s="10" t="s">
        <v>11</v>
      </c>
      <c r="D165" s="18" t="s">
        <v>164</v>
      </c>
      <c r="E165" s="18"/>
      <c r="F165" s="119">
        <f>SUM(F166)</f>
        <v>13</v>
      </c>
    </row>
    <row r="166" spans="1:6" ht="45">
      <c r="A166" s="133" t="s">
        <v>162</v>
      </c>
      <c r="B166" s="10" t="s">
        <v>42</v>
      </c>
      <c r="C166" s="10" t="s">
        <v>11</v>
      </c>
      <c r="D166" s="18" t="s">
        <v>165</v>
      </c>
      <c r="E166" s="18"/>
      <c r="F166" s="119">
        <f>SUM(F167)</f>
        <v>13</v>
      </c>
    </row>
    <row r="167" spans="1:6" ht="30">
      <c r="A167" s="133" t="s">
        <v>163</v>
      </c>
      <c r="B167" s="10" t="s">
        <v>42</v>
      </c>
      <c r="C167" s="10" t="s">
        <v>11</v>
      </c>
      <c r="D167" s="18" t="s">
        <v>167</v>
      </c>
      <c r="E167" s="18"/>
      <c r="F167" s="119">
        <f>SUM(F168)</f>
        <v>13</v>
      </c>
    </row>
    <row r="168" spans="1:6" ht="45">
      <c r="A168" s="133" t="s">
        <v>281</v>
      </c>
      <c r="B168" s="10" t="s">
        <v>42</v>
      </c>
      <c r="C168" s="10" t="s">
        <v>11</v>
      </c>
      <c r="D168" s="18" t="s">
        <v>168</v>
      </c>
      <c r="E168" s="18"/>
      <c r="F168" s="119">
        <f>SUM(F169)</f>
        <v>13</v>
      </c>
    </row>
    <row r="169" spans="1:6" ht="30">
      <c r="A169" s="106" t="s">
        <v>122</v>
      </c>
      <c r="B169" s="14" t="s">
        <v>42</v>
      </c>
      <c r="C169" s="14" t="s">
        <v>11</v>
      </c>
      <c r="D169" s="14" t="s">
        <v>168</v>
      </c>
      <c r="E169" s="14" t="s">
        <v>77</v>
      </c>
      <c r="F169" s="110">
        <v>13</v>
      </c>
    </row>
    <row r="170" spans="1:6" ht="15">
      <c r="A170" s="138" t="s">
        <v>50</v>
      </c>
      <c r="B170" s="21" t="s">
        <v>42</v>
      </c>
      <c r="C170" s="21" t="s">
        <v>25</v>
      </c>
      <c r="D170" s="21"/>
      <c r="E170" s="21"/>
      <c r="F170" s="119">
        <f>SUM(F171)</f>
        <v>550</v>
      </c>
    </row>
    <row r="171" spans="1:6" ht="60">
      <c r="A171" s="133" t="s">
        <v>352</v>
      </c>
      <c r="B171" s="18" t="s">
        <v>42</v>
      </c>
      <c r="C171" s="18" t="s">
        <v>25</v>
      </c>
      <c r="D171" s="18" t="s">
        <v>164</v>
      </c>
      <c r="E171" s="14"/>
      <c r="F171" s="119">
        <f>SUM(F172)</f>
        <v>550</v>
      </c>
    </row>
    <row r="172" spans="1:6" ht="45">
      <c r="A172" s="133" t="s">
        <v>162</v>
      </c>
      <c r="B172" s="14" t="s">
        <v>42</v>
      </c>
      <c r="C172" s="14" t="s">
        <v>25</v>
      </c>
      <c r="D172" s="18" t="s">
        <v>165</v>
      </c>
      <c r="E172" s="14"/>
      <c r="F172" s="119">
        <f>SUM(F173)</f>
        <v>550</v>
      </c>
    </row>
    <row r="173" spans="1:6" ht="30">
      <c r="A173" s="133" t="s">
        <v>163</v>
      </c>
      <c r="B173" s="10" t="s">
        <v>42</v>
      </c>
      <c r="C173" s="10" t="s">
        <v>25</v>
      </c>
      <c r="D173" s="18" t="s">
        <v>167</v>
      </c>
      <c r="E173" s="14"/>
      <c r="F173" s="119">
        <f>SUM(F174,F176)</f>
        <v>550</v>
      </c>
    </row>
    <row r="174" spans="1:6" ht="60" hidden="1">
      <c r="A174" s="113" t="s">
        <v>166</v>
      </c>
      <c r="B174" s="14" t="s">
        <v>42</v>
      </c>
      <c r="C174" s="14" t="s">
        <v>25</v>
      </c>
      <c r="D174" s="18" t="s">
        <v>169</v>
      </c>
      <c r="E174" s="14"/>
      <c r="F174" s="119">
        <f>SUM(F175)</f>
        <v>0</v>
      </c>
    </row>
    <row r="175" spans="1:6" ht="15" hidden="1">
      <c r="A175" s="106" t="s">
        <v>26</v>
      </c>
      <c r="B175" s="11" t="s">
        <v>42</v>
      </c>
      <c r="C175" s="11" t="s">
        <v>25</v>
      </c>
      <c r="D175" s="14" t="s">
        <v>169</v>
      </c>
      <c r="E175" s="14" t="s">
        <v>82</v>
      </c>
      <c r="F175" s="110">
        <v>0</v>
      </c>
    </row>
    <row r="176" spans="1:6" ht="30">
      <c r="A176" s="113" t="s">
        <v>323</v>
      </c>
      <c r="B176" s="18" t="s">
        <v>42</v>
      </c>
      <c r="C176" s="18" t="s">
        <v>25</v>
      </c>
      <c r="D176" s="87" t="s">
        <v>324</v>
      </c>
      <c r="E176" s="14"/>
      <c r="F176" s="119">
        <f>SUM(F177)</f>
        <v>550</v>
      </c>
    </row>
    <row r="177" spans="1:6" ht="15.75" thickBot="1">
      <c r="A177" s="106" t="s">
        <v>75</v>
      </c>
      <c r="B177" s="14" t="s">
        <v>42</v>
      </c>
      <c r="C177" s="14" t="s">
        <v>25</v>
      </c>
      <c r="D177" s="86" t="s">
        <v>324</v>
      </c>
      <c r="E177" s="14" t="s">
        <v>78</v>
      </c>
      <c r="F177" s="110">
        <v>550</v>
      </c>
    </row>
    <row r="178" spans="1:6" ht="15" hidden="1">
      <c r="A178" s="108" t="s">
        <v>44</v>
      </c>
      <c r="B178" s="21" t="s">
        <v>42</v>
      </c>
      <c r="C178" s="21" t="s">
        <v>13</v>
      </c>
      <c r="D178" s="21"/>
      <c r="E178" s="21"/>
      <c r="F178" s="119">
        <f>SUM(F179)</f>
        <v>0</v>
      </c>
    </row>
    <row r="179" spans="1:6" ht="45" hidden="1">
      <c r="A179" s="140" t="s">
        <v>350</v>
      </c>
      <c r="B179" s="18" t="s">
        <v>42</v>
      </c>
      <c r="C179" s="18" t="s">
        <v>13</v>
      </c>
      <c r="D179" s="18" t="s">
        <v>173</v>
      </c>
      <c r="E179" s="14"/>
      <c r="F179" s="139">
        <f>SUM(F180)</f>
        <v>0</v>
      </c>
    </row>
    <row r="180" spans="1:6" ht="30" hidden="1">
      <c r="A180" s="113" t="s">
        <v>170</v>
      </c>
      <c r="B180" s="18" t="s">
        <v>42</v>
      </c>
      <c r="C180" s="18" t="s">
        <v>13</v>
      </c>
      <c r="D180" s="18" t="s">
        <v>174</v>
      </c>
      <c r="E180" s="14"/>
      <c r="F180" s="139">
        <f>SUM(F181)</f>
        <v>0</v>
      </c>
    </row>
    <row r="181" spans="1:6" ht="30" hidden="1">
      <c r="A181" s="109" t="s">
        <v>171</v>
      </c>
      <c r="B181" s="10" t="s">
        <v>42</v>
      </c>
      <c r="C181" s="10" t="s">
        <v>13</v>
      </c>
      <c r="D181" s="18" t="s">
        <v>175</v>
      </c>
      <c r="E181" s="21"/>
      <c r="F181" s="119">
        <f>SUM(F182,F184)</f>
        <v>0</v>
      </c>
    </row>
    <row r="182" spans="1:6" ht="90" hidden="1">
      <c r="A182" s="113" t="s">
        <v>172</v>
      </c>
      <c r="B182" s="10" t="s">
        <v>42</v>
      </c>
      <c r="C182" s="10" t="s">
        <v>13</v>
      </c>
      <c r="D182" s="18" t="s">
        <v>176</v>
      </c>
      <c r="E182" s="14"/>
      <c r="F182" s="119">
        <f>SUM(F183)</f>
        <v>0</v>
      </c>
    </row>
    <row r="183" spans="1:6" ht="15" hidden="1">
      <c r="A183" s="106" t="s">
        <v>26</v>
      </c>
      <c r="B183" s="14" t="s">
        <v>42</v>
      </c>
      <c r="C183" s="14" t="s">
        <v>13</v>
      </c>
      <c r="D183" s="14" t="s">
        <v>176</v>
      </c>
      <c r="E183" s="14" t="s">
        <v>82</v>
      </c>
      <c r="F183" s="143">
        <v>0</v>
      </c>
    </row>
    <row r="184" spans="1:6" ht="75" hidden="1">
      <c r="A184" s="113" t="s">
        <v>344</v>
      </c>
      <c r="B184" s="10" t="s">
        <v>42</v>
      </c>
      <c r="C184" s="10" t="s">
        <v>13</v>
      </c>
      <c r="D184" s="18" t="s">
        <v>342</v>
      </c>
      <c r="E184" s="14"/>
      <c r="F184" s="119">
        <f>SUM(F185)</f>
        <v>0</v>
      </c>
    </row>
    <row r="185" spans="1:6" ht="15.75" hidden="1" thickBot="1">
      <c r="A185" s="106" t="s">
        <v>26</v>
      </c>
      <c r="B185" s="14" t="s">
        <v>42</v>
      </c>
      <c r="C185" s="14" t="s">
        <v>13</v>
      </c>
      <c r="D185" s="14" t="s">
        <v>342</v>
      </c>
      <c r="E185" s="14" t="s">
        <v>82</v>
      </c>
      <c r="F185" s="143">
        <v>0</v>
      </c>
    </row>
    <row r="186" spans="1:6" s="46" customFormat="1" ht="17.25" thickTop="1" thickBot="1">
      <c r="A186" s="114" t="s">
        <v>21</v>
      </c>
      <c r="B186" s="7" t="s">
        <v>22</v>
      </c>
      <c r="C186" s="7"/>
      <c r="D186" s="7"/>
      <c r="E186" s="7"/>
      <c r="F186" s="124">
        <f>SUM(F187,F204,F230,F247,F261)</f>
        <v>22229.100000000002</v>
      </c>
    </row>
    <row r="187" spans="1:6" s="46" customFormat="1" ht="15.75" thickTop="1">
      <c r="A187" s="157" t="s">
        <v>23</v>
      </c>
      <c r="B187" s="17" t="s">
        <v>22</v>
      </c>
      <c r="C187" s="17" t="s">
        <v>11</v>
      </c>
      <c r="D187" s="17"/>
      <c r="E187" s="17"/>
      <c r="F187" s="158">
        <f>SUM(F188,F199)</f>
        <v>5119</v>
      </c>
    </row>
    <row r="188" spans="1:6" ht="60">
      <c r="A188" s="129" t="s">
        <v>349</v>
      </c>
      <c r="B188" s="18" t="s">
        <v>22</v>
      </c>
      <c r="C188" s="18" t="s">
        <v>11</v>
      </c>
      <c r="D188" s="18" t="s">
        <v>141</v>
      </c>
      <c r="E188" s="18"/>
      <c r="F188" s="119">
        <f>SUM(F189)</f>
        <v>5119</v>
      </c>
    </row>
    <row r="189" spans="1:6" ht="30">
      <c r="A189" s="113" t="s">
        <v>177</v>
      </c>
      <c r="B189" s="11" t="s">
        <v>22</v>
      </c>
      <c r="C189" s="11" t="s">
        <v>11</v>
      </c>
      <c r="D189" s="18" t="s">
        <v>180</v>
      </c>
      <c r="E189" s="14"/>
      <c r="F189" s="127">
        <f>SUM(F190)</f>
        <v>5119</v>
      </c>
    </row>
    <row r="190" spans="1:6" ht="15">
      <c r="A190" s="129" t="s">
        <v>178</v>
      </c>
      <c r="B190" s="10" t="s">
        <v>22</v>
      </c>
      <c r="C190" s="10" t="s">
        <v>11</v>
      </c>
      <c r="D190" s="18" t="s">
        <v>181</v>
      </c>
      <c r="E190" s="18"/>
      <c r="F190" s="127">
        <f>SUM(F191,F193,F195,F197)</f>
        <v>5119</v>
      </c>
    </row>
    <row r="191" spans="1:6" ht="30">
      <c r="A191" s="113" t="s">
        <v>179</v>
      </c>
      <c r="B191" s="10" t="s">
        <v>22</v>
      </c>
      <c r="C191" s="10" t="s">
        <v>11</v>
      </c>
      <c r="D191" s="18" t="s">
        <v>182</v>
      </c>
      <c r="E191" s="14"/>
      <c r="F191" s="127">
        <f>SUM(F192)</f>
        <v>2143.4</v>
      </c>
    </row>
    <row r="192" spans="1:6" ht="30">
      <c r="A192" s="106" t="s">
        <v>84</v>
      </c>
      <c r="B192" s="11" t="s">
        <v>22</v>
      </c>
      <c r="C192" s="11" t="s">
        <v>11</v>
      </c>
      <c r="D192" s="14" t="s">
        <v>182</v>
      </c>
      <c r="E192" s="14" t="s">
        <v>81</v>
      </c>
      <c r="F192" s="126">
        <v>2143.4</v>
      </c>
    </row>
    <row r="193" spans="1:6" ht="89.25" customHeight="1">
      <c r="A193" s="129" t="s">
        <v>183</v>
      </c>
      <c r="B193" s="10" t="s">
        <v>22</v>
      </c>
      <c r="C193" s="10" t="s">
        <v>11</v>
      </c>
      <c r="D193" s="18" t="s">
        <v>184</v>
      </c>
      <c r="E193" s="18"/>
      <c r="F193" s="127">
        <f>SUM(F194)</f>
        <v>4.5999999999999996</v>
      </c>
    </row>
    <row r="194" spans="1:6" ht="30">
      <c r="A194" s="106" t="s">
        <v>84</v>
      </c>
      <c r="B194" s="11" t="s">
        <v>22</v>
      </c>
      <c r="C194" s="11" t="s">
        <v>11</v>
      </c>
      <c r="D194" s="14" t="s">
        <v>184</v>
      </c>
      <c r="E194" s="14" t="s">
        <v>81</v>
      </c>
      <c r="F194" s="126">
        <v>4.5999999999999996</v>
      </c>
    </row>
    <row r="195" spans="1:6" ht="105">
      <c r="A195" s="129" t="s">
        <v>279</v>
      </c>
      <c r="B195" s="10" t="s">
        <v>22</v>
      </c>
      <c r="C195" s="10" t="s">
        <v>11</v>
      </c>
      <c r="D195" s="18" t="s">
        <v>185</v>
      </c>
      <c r="E195" s="14"/>
      <c r="F195" s="127">
        <f>SUM(F196)</f>
        <v>2971</v>
      </c>
    </row>
    <row r="196" spans="1:6" ht="30">
      <c r="A196" s="106" t="s">
        <v>84</v>
      </c>
      <c r="B196" s="11" t="s">
        <v>22</v>
      </c>
      <c r="C196" s="11" t="s">
        <v>11</v>
      </c>
      <c r="D196" s="14" t="s">
        <v>185</v>
      </c>
      <c r="E196" s="14" t="s">
        <v>81</v>
      </c>
      <c r="F196" s="126">
        <v>2971</v>
      </c>
    </row>
    <row r="197" spans="1:6" ht="30">
      <c r="A197" s="113" t="s">
        <v>186</v>
      </c>
      <c r="B197" s="10" t="s">
        <v>22</v>
      </c>
      <c r="C197" s="10" t="s">
        <v>11</v>
      </c>
      <c r="D197" s="18" t="s">
        <v>187</v>
      </c>
      <c r="E197" s="14"/>
      <c r="F197" s="127">
        <f>SUM(F198)</f>
        <v>0</v>
      </c>
    </row>
    <row r="198" spans="1:6" ht="30" hidden="1">
      <c r="A198" s="106" t="s">
        <v>84</v>
      </c>
      <c r="B198" s="11" t="s">
        <v>22</v>
      </c>
      <c r="C198" s="11" t="s">
        <v>11</v>
      </c>
      <c r="D198" s="14" t="s">
        <v>187</v>
      </c>
      <c r="E198" s="14" t="s">
        <v>81</v>
      </c>
      <c r="F198" s="126">
        <v>0</v>
      </c>
    </row>
    <row r="199" spans="1:6" ht="60" hidden="1">
      <c r="A199" s="129" t="s">
        <v>357</v>
      </c>
      <c r="B199" s="10" t="s">
        <v>22</v>
      </c>
      <c r="C199" s="10" t="s">
        <v>11</v>
      </c>
      <c r="D199" s="18" t="s">
        <v>202</v>
      </c>
      <c r="E199" s="18"/>
      <c r="F199" s="127">
        <f>SUM(F200)</f>
        <v>0</v>
      </c>
    </row>
    <row r="200" spans="1:6" ht="45" hidden="1">
      <c r="A200" s="129" t="s">
        <v>199</v>
      </c>
      <c r="B200" s="10" t="s">
        <v>22</v>
      </c>
      <c r="C200" s="10" t="s">
        <v>11</v>
      </c>
      <c r="D200" s="18" t="s">
        <v>203</v>
      </c>
      <c r="E200" s="18"/>
      <c r="F200" s="127">
        <f>SUM(F201)</f>
        <v>0</v>
      </c>
    </row>
    <row r="201" spans="1:6" ht="30" hidden="1">
      <c r="A201" s="129" t="s">
        <v>219</v>
      </c>
      <c r="B201" s="10" t="s">
        <v>22</v>
      </c>
      <c r="C201" s="10" t="s">
        <v>11</v>
      </c>
      <c r="D201" s="18" t="s">
        <v>221</v>
      </c>
      <c r="E201" s="18"/>
      <c r="F201" s="127">
        <f>SUM(F202)</f>
        <v>0</v>
      </c>
    </row>
    <row r="202" spans="1:6" ht="60" hidden="1">
      <c r="A202" s="129" t="s">
        <v>280</v>
      </c>
      <c r="B202" s="10" t="s">
        <v>22</v>
      </c>
      <c r="C202" s="10" t="s">
        <v>11</v>
      </c>
      <c r="D202" s="18" t="s">
        <v>274</v>
      </c>
      <c r="E202" s="18"/>
      <c r="F202" s="127">
        <f>SUM(F203)</f>
        <v>0</v>
      </c>
    </row>
    <row r="203" spans="1:6" ht="30" hidden="1">
      <c r="A203" s="106" t="s">
        <v>84</v>
      </c>
      <c r="B203" s="11" t="s">
        <v>22</v>
      </c>
      <c r="C203" s="11" t="s">
        <v>11</v>
      </c>
      <c r="D203" s="14" t="s">
        <v>274</v>
      </c>
      <c r="E203" s="14" t="s">
        <v>81</v>
      </c>
      <c r="F203" s="126">
        <v>0</v>
      </c>
    </row>
    <row r="204" spans="1:6" ht="15">
      <c r="A204" s="108" t="s">
        <v>24</v>
      </c>
      <c r="B204" s="20" t="s">
        <v>22</v>
      </c>
      <c r="C204" s="20" t="s">
        <v>25</v>
      </c>
      <c r="D204" s="20"/>
      <c r="E204" s="20"/>
      <c r="F204" s="127">
        <f>SUM(F205,F222)</f>
        <v>13587.9</v>
      </c>
    </row>
    <row r="205" spans="1:6" ht="60">
      <c r="A205" s="129" t="s">
        <v>349</v>
      </c>
      <c r="B205" s="10" t="s">
        <v>22</v>
      </c>
      <c r="C205" s="10" t="s">
        <v>25</v>
      </c>
      <c r="D205" s="18" t="s">
        <v>141</v>
      </c>
      <c r="E205" s="18"/>
      <c r="F205" s="127">
        <f>SUM(F206)</f>
        <v>13470.9</v>
      </c>
    </row>
    <row r="206" spans="1:6" ht="30">
      <c r="A206" s="113" t="s">
        <v>177</v>
      </c>
      <c r="B206" s="10" t="s">
        <v>22</v>
      </c>
      <c r="C206" s="10" t="s">
        <v>25</v>
      </c>
      <c r="D206" s="18" t="s">
        <v>180</v>
      </c>
      <c r="E206" s="18"/>
      <c r="F206" s="127">
        <f>SUM(F207)</f>
        <v>13470.9</v>
      </c>
    </row>
    <row r="207" spans="1:6" ht="15">
      <c r="A207" s="129" t="s">
        <v>188</v>
      </c>
      <c r="B207" s="10" t="s">
        <v>22</v>
      </c>
      <c r="C207" s="10" t="s">
        <v>25</v>
      </c>
      <c r="D207" s="18" t="s">
        <v>189</v>
      </c>
      <c r="E207" s="18"/>
      <c r="F207" s="127">
        <f>SUM(F208,F212,F216,F218,F210,F214,F220)</f>
        <v>13470.9</v>
      </c>
    </row>
    <row r="208" spans="1:6" ht="30">
      <c r="A208" s="129" t="s">
        <v>179</v>
      </c>
      <c r="B208" s="10" t="s">
        <v>22</v>
      </c>
      <c r="C208" s="10" t="s">
        <v>25</v>
      </c>
      <c r="D208" s="18" t="s">
        <v>190</v>
      </c>
      <c r="E208" s="18"/>
      <c r="F208" s="127">
        <f>SUM(F209)</f>
        <v>5295.9</v>
      </c>
    </row>
    <row r="209" spans="1:6" ht="30">
      <c r="A209" s="106" t="s">
        <v>84</v>
      </c>
      <c r="B209" s="11" t="s">
        <v>22</v>
      </c>
      <c r="C209" s="11" t="s">
        <v>25</v>
      </c>
      <c r="D209" s="14" t="s">
        <v>190</v>
      </c>
      <c r="E209" s="14" t="s">
        <v>81</v>
      </c>
      <c r="F209" s="126">
        <v>5295.9</v>
      </c>
    </row>
    <row r="210" spans="1:6" ht="15" hidden="1">
      <c r="A210" s="113" t="s">
        <v>283</v>
      </c>
      <c r="B210" s="10" t="s">
        <v>22</v>
      </c>
      <c r="C210" s="10" t="s">
        <v>25</v>
      </c>
      <c r="D210" s="18" t="s">
        <v>284</v>
      </c>
      <c r="E210" s="18"/>
      <c r="F210" s="127">
        <f>SUM(F211)</f>
        <v>0</v>
      </c>
    </row>
    <row r="211" spans="1:6" ht="30" hidden="1">
      <c r="A211" s="106" t="s">
        <v>84</v>
      </c>
      <c r="B211" s="11" t="s">
        <v>22</v>
      </c>
      <c r="C211" s="11" t="s">
        <v>25</v>
      </c>
      <c r="D211" s="14" t="s">
        <v>284</v>
      </c>
      <c r="E211" s="14" t="s">
        <v>81</v>
      </c>
      <c r="F211" s="126">
        <v>0</v>
      </c>
    </row>
    <row r="212" spans="1:6" ht="30">
      <c r="A212" s="129" t="s">
        <v>191</v>
      </c>
      <c r="B212" s="10" t="s">
        <v>22</v>
      </c>
      <c r="C212" s="10" t="s">
        <v>25</v>
      </c>
      <c r="D212" s="10" t="s">
        <v>192</v>
      </c>
      <c r="E212" s="10"/>
      <c r="F212" s="127">
        <f>SUM(F213)</f>
        <v>508</v>
      </c>
    </row>
    <row r="213" spans="1:6" ht="30">
      <c r="A213" s="106" t="s">
        <v>84</v>
      </c>
      <c r="B213" s="11" t="s">
        <v>22</v>
      </c>
      <c r="C213" s="11" t="s">
        <v>25</v>
      </c>
      <c r="D213" s="11" t="s">
        <v>192</v>
      </c>
      <c r="E213" s="14" t="s">
        <v>81</v>
      </c>
      <c r="F213" s="126">
        <v>508</v>
      </c>
    </row>
    <row r="214" spans="1:6" ht="45">
      <c r="A214" s="113" t="s">
        <v>265</v>
      </c>
      <c r="B214" s="10" t="s">
        <v>22</v>
      </c>
      <c r="C214" s="10" t="s">
        <v>25</v>
      </c>
      <c r="D214" s="10" t="s">
        <v>321</v>
      </c>
      <c r="E214" s="14"/>
      <c r="F214" s="127">
        <f>SUM(F215)</f>
        <v>406.4</v>
      </c>
    </row>
    <row r="215" spans="1:6" ht="30">
      <c r="A215" s="106" t="s">
        <v>84</v>
      </c>
      <c r="B215" s="11" t="s">
        <v>22</v>
      </c>
      <c r="C215" s="11" t="s">
        <v>25</v>
      </c>
      <c r="D215" s="11" t="s">
        <v>321</v>
      </c>
      <c r="E215" s="14" t="s">
        <v>81</v>
      </c>
      <c r="F215" s="126">
        <v>406.4</v>
      </c>
    </row>
    <row r="216" spans="1:6" ht="105">
      <c r="A216" s="129" t="s">
        <v>279</v>
      </c>
      <c r="B216" s="10" t="s">
        <v>22</v>
      </c>
      <c r="C216" s="10" t="s">
        <v>25</v>
      </c>
      <c r="D216" s="18" t="s">
        <v>193</v>
      </c>
      <c r="E216" s="18"/>
      <c r="F216" s="127">
        <f>SUM(F217)</f>
        <v>7136.5</v>
      </c>
    </row>
    <row r="217" spans="1:6" ht="30">
      <c r="A217" s="106" t="s">
        <v>84</v>
      </c>
      <c r="B217" s="11" t="s">
        <v>22</v>
      </c>
      <c r="C217" s="11" t="s">
        <v>25</v>
      </c>
      <c r="D217" s="14" t="s">
        <v>193</v>
      </c>
      <c r="E217" s="14" t="s">
        <v>81</v>
      </c>
      <c r="F217" s="126">
        <v>7136.5</v>
      </c>
    </row>
    <row r="218" spans="1:6" ht="45">
      <c r="A218" s="129" t="s">
        <v>194</v>
      </c>
      <c r="B218" s="10" t="s">
        <v>22</v>
      </c>
      <c r="C218" s="10" t="s">
        <v>25</v>
      </c>
      <c r="D218" s="18" t="s">
        <v>195</v>
      </c>
      <c r="E218" s="18"/>
      <c r="F218" s="127">
        <f>SUM(F219)</f>
        <v>124.1</v>
      </c>
    </row>
    <row r="219" spans="1:6" ht="30">
      <c r="A219" s="106" t="s">
        <v>84</v>
      </c>
      <c r="B219" s="11" t="s">
        <v>22</v>
      </c>
      <c r="C219" s="11" t="s">
        <v>25</v>
      </c>
      <c r="D219" s="14" t="s">
        <v>195</v>
      </c>
      <c r="E219" s="14" t="s">
        <v>81</v>
      </c>
      <c r="F219" s="126">
        <v>124.1</v>
      </c>
    </row>
    <row r="220" spans="1:6" ht="45" hidden="1">
      <c r="A220" s="129" t="s">
        <v>336</v>
      </c>
      <c r="B220" s="10" t="s">
        <v>22</v>
      </c>
      <c r="C220" s="10" t="s">
        <v>25</v>
      </c>
      <c r="D220" s="18" t="s">
        <v>335</v>
      </c>
      <c r="E220" s="18"/>
      <c r="F220" s="127">
        <f>SUM(F221)</f>
        <v>0</v>
      </c>
    </row>
    <row r="221" spans="1:6" ht="30" hidden="1">
      <c r="A221" s="106" t="s">
        <v>84</v>
      </c>
      <c r="B221" s="11" t="s">
        <v>22</v>
      </c>
      <c r="C221" s="11" t="s">
        <v>25</v>
      </c>
      <c r="D221" s="14" t="s">
        <v>335</v>
      </c>
      <c r="E221" s="14" t="s">
        <v>81</v>
      </c>
      <c r="F221" s="126">
        <v>0</v>
      </c>
    </row>
    <row r="222" spans="1:6" ht="60">
      <c r="A222" s="129" t="s">
        <v>357</v>
      </c>
      <c r="B222" s="10" t="s">
        <v>22</v>
      </c>
      <c r="C222" s="10" t="s">
        <v>25</v>
      </c>
      <c r="D222" s="18" t="s">
        <v>202</v>
      </c>
      <c r="E222" s="18"/>
      <c r="F222" s="127">
        <f>SUM(F223)</f>
        <v>117</v>
      </c>
    </row>
    <row r="223" spans="1:6" ht="45">
      <c r="A223" s="129" t="s">
        <v>199</v>
      </c>
      <c r="B223" s="10" t="s">
        <v>22</v>
      </c>
      <c r="C223" s="10" t="s">
        <v>25</v>
      </c>
      <c r="D223" s="18" t="s">
        <v>203</v>
      </c>
      <c r="E223" s="18"/>
      <c r="F223" s="127">
        <f>SUM(F224,F227)</f>
        <v>117</v>
      </c>
    </row>
    <row r="224" spans="1:6" ht="30" hidden="1">
      <c r="A224" s="129" t="s">
        <v>219</v>
      </c>
      <c r="B224" s="10" t="s">
        <v>22</v>
      </c>
      <c r="C224" s="10" t="s">
        <v>25</v>
      </c>
      <c r="D224" s="18" t="s">
        <v>221</v>
      </c>
      <c r="E224" s="18"/>
      <c r="F224" s="127">
        <f>SUM(F225)</f>
        <v>0</v>
      </c>
    </row>
    <row r="225" spans="1:6" ht="60" hidden="1">
      <c r="A225" s="129" t="s">
        <v>280</v>
      </c>
      <c r="B225" s="10" t="s">
        <v>22</v>
      </c>
      <c r="C225" s="10" t="s">
        <v>25</v>
      </c>
      <c r="D225" s="18" t="s">
        <v>274</v>
      </c>
      <c r="E225" s="18"/>
      <c r="F225" s="127">
        <f>SUM(F226)</f>
        <v>0</v>
      </c>
    </row>
    <row r="226" spans="1:6" ht="30" hidden="1">
      <c r="A226" s="106" t="s">
        <v>84</v>
      </c>
      <c r="B226" s="11" t="s">
        <v>22</v>
      </c>
      <c r="C226" s="11" t="s">
        <v>25</v>
      </c>
      <c r="D226" s="14" t="s">
        <v>274</v>
      </c>
      <c r="E226" s="14" t="s">
        <v>81</v>
      </c>
      <c r="F226" s="126">
        <v>0</v>
      </c>
    </row>
    <row r="227" spans="1:6" ht="30">
      <c r="A227" s="129" t="s">
        <v>200</v>
      </c>
      <c r="B227" s="10" t="s">
        <v>22</v>
      </c>
      <c r="C227" s="10" t="s">
        <v>25</v>
      </c>
      <c r="D227" s="18" t="s">
        <v>204</v>
      </c>
      <c r="E227" s="18"/>
      <c r="F227" s="127">
        <f>SUM(F228)</f>
        <v>117</v>
      </c>
    </row>
    <row r="228" spans="1:6" ht="45">
      <c r="A228" s="129" t="s">
        <v>201</v>
      </c>
      <c r="B228" s="10" t="s">
        <v>22</v>
      </c>
      <c r="C228" s="10" t="s">
        <v>25</v>
      </c>
      <c r="D228" s="18" t="s">
        <v>205</v>
      </c>
      <c r="E228" s="18"/>
      <c r="F228" s="127">
        <f>SUM(F229)</f>
        <v>117</v>
      </c>
    </row>
    <row r="229" spans="1:6" ht="30">
      <c r="A229" s="106" t="s">
        <v>84</v>
      </c>
      <c r="B229" s="11" t="s">
        <v>22</v>
      </c>
      <c r="C229" s="11" t="s">
        <v>25</v>
      </c>
      <c r="D229" s="14" t="s">
        <v>205</v>
      </c>
      <c r="E229" s="14" t="s">
        <v>81</v>
      </c>
      <c r="F229" s="126">
        <v>117</v>
      </c>
    </row>
    <row r="230" spans="1:6" ht="15.75" customHeight="1">
      <c r="A230" s="128" t="s">
        <v>275</v>
      </c>
      <c r="B230" s="9" t="s">
        <v>22</v>
      </c>
      <c r="C230" s="9" t="s">
        <v>13</v>
      </c>
      <c r="D230" s="14"/>
      <c r="E230" s="14"/>
      <c r="F230" s="127">
        <f>SUM(F231,F242)</f>
        <v>3374.9</v>
      </c>
    </row>
    <row r="231" spans="1:6" ht="60">
      <c r="A231" s="129" t="s">
        <v>349</v>
      </c>
      <c r="B231" s="10" t="s">
        <v>22</v>
      </c>
      <c r="C231" s="10" t="s">
        <v>13</v>
      </c>
      <c r="D231" s="18" t="s">
        <v>141</v>
      </c>
      <c r="E231" s="14"/>
      <c r="F231" s="127">
        <f>SUM(F232)</f>
        <v>3374.9</v>
      </c>
    </row>
    <row r="232" spans="1:6" ht="30">
      <c r="A232" s="113" t="s">
        <v>177</v>
      </c>
      <c r="B232" s="10" t="s">
        <v>22</v>
      </c>
      <c r="C232" s="10" t="s">
        <v>13</v>
      </c>
      <c r="D232" s="18" t="s">
        <v>180</v>
      </c>
      <c r="E232" s="14"/>
      <c r="F232" s="127">
        <f>SUM(F233)</f>
        <v>3374.9</v>
      </c>
    </row>
    <row r="233" spans="1:6" ht="15">
      <c r="A233" s="113" t="s">
        <v>196</v>
      </c>
      <c r="B233" s="10" t="s">
        <v>22</v>
      </c>
      <c r="C233" s="10" t="s">
        <v>13</v>
      </c>
      <c r="D233" s="18" t="s">
        <v>197</v>
      </c>
      <c r="E233" s="18"/>
      <c r="F233" s="127">
        <f>SUM(F234,F236,F240,F238)</f>
        <v>3374.9</v>
      </c>
    </row>
    <row r="234" spans="1:6" ht="30">
      <c r="A234" s="113" t="s">
        <v>179</v>
      </c>
      <c r="B234" s="10" t="s">
        <v>22</v>
      </c>
      <c r="C234" s="10" t="s">
        <v>13</v>
      </c>
      <c r="D234" s="18" t="s">
        <v>198</v>
      </c>
      <c r="E234" s="18"/>
      <c r="F234" s="127">
        <f>SUM(F235)</f>
        <v>3220</v>
      </c>
    </row>
    <row r="235" spans="1:6" ht="30">
      <c r="A235" s="106" t="s">
        <v>84</v>
      </c>
      <c r="B235" s="11" t="s">
        <v>22</v>
      </c>
      <c r="C235" s="11" t="s">
        <v>13</v>
      </c>
      <c r="D235" s="14" t="s">
        <v>198</v>
      </c>
      <c r="E235" s="14" t="s">
        <v>81</v>
      </c>
      <c r="F235" s="126">
        <v>3220</v>
      </c>
    </row>
    <row r="236" spans="1:6" ht="30" hidden="1">
      <c r="A236" s="113" t="s">
        <v>328</v>
      </c>
      <c r="B236" s="10" t="s">
        <v>22</v>
      </c>
      <c r="C236" s="10" t="s">
        <v>13</v>
      </c>
      <c r="D236" s="18" t="s">
        <v>329</v>
      </c>
      <c r="E236" s="18"/>
      <c r="F236" s="127">
        <f>SUM(F237)</f>
        <v>0</v>
      </c>
    </row>
    <row r="237" spans="1:6" ht="30" hidden="1">
      <c r="A237" s="106" t="s">
        <v>84</v>
      </c>
      <c r="B237" s="11" t="s">
        <v>22</v>
      </c>
      <c r="C237" s="11" t="s">
        <v>13</v>
      </c>
      <c r="D237" s="14" t="s">
        <v>329</v>
      </c>
      <c r="E237" s="14" t="s">
        <v>81</v>
      </c>
      <c r="F237" s="126">
        <v>0</v>
      </c>
    </row>
    <row r="238" spans="1:6" ht="15">
      <c r="A238" s="113" t="s">
        <v>283</v>
      </c>
      <c r="B238" s="10" t="s">
        <v>22</v>
      </c>
      <c r="C238" s="10" t="s">
        <v>13</v>
      </c>
      <c r="D238" s="18" t="s">
        <v>299</v>
      </c>
      <c r="E238" s="18"/>
      <c r="F238" s="127">
        <f>SUM(F239)</f>
        <v>14.3</v>
      </c>
    </row>
    <row r="239" spans="1:6" ht="30">
      <c r="A239" s="106" t="s">
        <v>84</v>
      </c>
      <c r="B239" s="11" t="s">
        <v>22</v>
      </c>
      <c r="C239" s="11" t="s">
        <v>13</v>
      </c>
      <c r="D239" s="14" t="s">
        <v>299</v>
      </c>
      <c r="E239" s="14" t="s">
        <v>81</v>
      </c>
      <c r="F239" s="126">
        <v>14.3</v>
      </c>
    </row>
    <row r="240" spans="1:6" ht="105">
      <c r="A240" s="129" t="s">
        <v>279</v>
      </c>
      <c r="B240" s="10" t="s">
        <v>22</v>
      </c>
      <c r="C240" s="10" t="s">
        <v>13</v>
      </c>
      <c r="D240" s="18" t="s">
        <v>278</v>
      </c>
      <c r="E240" s="18"/>
      <c r="F240" s="127">
        <f>SUM(F241)</f>
        <v>140.6</v>
      </c>
    </row>
    <row r="241" spans="1:6" ht="30">
      <c r="A241" s="106" t="s">
        <v>84</v>
      </c>
      <c r="B241" s="11" t="s">
        <v>22</v>
      </c>
      <c r="C241" s="11" t="s">
        <v>13</v>
      </c>
      <c r="D241" s="14" t="s">
        <v>278</v>
      </c>
      <c r="E241" s="14" t="s">
        <v>81</v>
      </c>
      <c r="F241" s="126">
        <v>140.6</v>
      </c>
    </row>
    <row r="242" spans="1:6" ht="60" hidden="1">
      <c r="A242" s="129" t="s">
        <v>357</v>
      </c>
      <c r="B242" s="10" t="s">
        <v>22</v>
      </c>
      <c r="C242" s="10" t="s">
        <v>13</v>
      </c>
      <c r="D242" s="18" t="s">
        <v>202</v>
      </c>
      <c r="E242" s="18"/>
      <c r="F242" s="127">
        <f>SUM(F243)</f>
        <v>0</v>
      </c>
    </row>
    <row r="243" spans="1:6" ht="45" hidden="1">
      <c r="A243" s="129" t="s">
        <v>199</v>
      </c>
      <c r="B243" s="10" t="s">
        <v>22</v>
      </c>
      <c r="C243" s="10" t="s">
        <v>13</v>
      </c>
      <c r="D243" s="18" t="s">
        <v>203</v>
      </c>
      <c r="E243" s="18"/>
      <c r="F243" s="127">
        <f>SUM(F244)</f>
        <v>0</v>
      </c>
    </row>
    <row r="244" spans="1:6" ht="30" hidden="1">
      <c r="A244" s="129" t="s">
        <v>219</v>
      </c>
      <c r="B244" s="10" t="s">
        <v>22</v>
      </c>
      <c r="C244" s="10" t="s">
        <v>13</v>
      </c>
      <c r="D244" s="18" t="s">
        <v>221</v>
      </c>
      <c r="E244" s="18"/>
      <c r="F244" s="127">
        <f>SUM(F245)</f>
        <v>0</v>
      </c>
    </row>
    <row r="245" spans="1:6" ht="60" hidden="1">
      <c r="A245" s="129" t="s">
        <v>280</v>
      </c>
      <c r="B245" s="10" t="s">
        <v>22</v>
      </c>
      <c r="C245" s="10" t="s">
        <v>13</v>
      </c>
      <c r="D245" s="18" t="s">
        <v>274</v>
      </c>
      <c r="E245" s="18"/>
      <c r="F245" s="127">
        <f>SUM(F246)</f>
        <v>0</v>
      </c>
    </row>
    <row r="246" spans="1:6" ht="30" hidden="1">
      <c r="A246" s="106" t="s">
        <v>84</v>
      </c>
      <c r="B246" s="11" t="s">
        <v>22</v>
      </c>
      <c r="C246" s="11" t="s">
        <v>13</v>
      </c>
      <c r="D246" s="14" t="s">
        <v>274</v>
      </c>
      <c r="E246" s="14" t="s">
        <v>81</v>
      </c>
      <c r="F246" s="126">
        <v>0</v>
      </c>
    </row>
    <row r="247" spans="1:6" ht="15">
      <c r="A247" s="108" t="s">
        <v>27</v>
      </c>
      <c r="B247" s="21" t="s">
        <v>22</v>
      </c>
      <c r="C247" s="21" t="s">
        <v>22</v>
      </c>
      <c r="D247" s="21"/>
      <c r="E247" s="21"/>
      <c r="F247" s="119">
        <f>SUM(F248)</f>
        <v>75.3</v>
      </c>
    </row>
    <row r="248" spans="1:6" ht="60">
      <c r="A248" s="129" t="s">
        <v>349</v>
      </c>
      <c r="B248" s="18" t="s">
        <v>22</v>
      </c>
      <c r="C248" s="18" t="s">
        <v>22</v>
      </c>
      <c r="D248" s="18" t="s">
        <v>141</v>
      </c>
      <c r="E248" s="18"/>
      <c r="F248" s="119">
        <f>SUM(F249)</f>
        <v>75.3</v>
      </c>
    </row>
    <row r="249" spans="1:6" ht="30">
      <c r="A249" s="129" t="s">
        <v>206</v>
      </c>
      <c r="B249" s="18" t="s">
        <v>22</v>
      </c>
      <c r="C249" s="18" t="s">
        <v>22</v>
      </c>
      <c r="D249" s="18" t="s">
        <v>142</v>
      </c>
      <c r="E249" s="18"/>
      <c r="F249" s="119">
        <f>SUM(F253,F258,F250)</f>
        <v>75.3</v>
      </c>
    </row>
    <row r="250" spans="1:6" ht="15">
      <c r="A250" s="106" t="s">
        <v>361</v>
      </c>
      <c r="B250" s="18" t="s">
        <v>22</v>
      </c>
      <c r="C250" s="18" t="s">
        <v>22</v>
      </c>
      <c r="D250" s="18" t="s">
        <v>360</v>
      </c>
      <c r="E250" s="18"/>
      <c r="F250" s="119">
        <f>F251</f>
        <v>9</v>
      </c>
    </row>
    <row r="251" spans="1:6" ht="15">
      <c r="A251" s="113" t="s">
        <v>362</v>
      </c>
      <c r="B251" s="18" t="s">
        <v>22</v>
      </c>
      <c r="C251" s="18" t="s">
        <v>22</v>
      </c>
      <c r="D251" s="18" t="s">
        <v>359</v>
      </c>
      <c r="E251" s="18"/>
      <c r="F251" s="174">
        <f>F252</f>
        <v>9</v>
      </c>
    </row>
    <row r="252" spans="1:6" ht="30">
      <c r="A252" s="106" t="s">
        <v>84</v>
      </c>
      <c r="B252" s="18" t="s">
        <v>22</v>
      </c>
      <c r="C252" s="18" t="s">
        <v>22</v>
      </c>
      <c r="D252" s="18" t="s">
        <v>359</v>
      </c>
      <c r="E252" s="18" t="s">
        <v>81</v>
      </c>
      <c r="F252" s="174">
        <v>9</v>
      </c>
    </row>
    <row r="253" spans="1:6" ht="15">
      <c r="A253" s="129" t="s">
        <v>140</v>
      </c>
      <c r="B253" s="18" t="s">
        <v>22</v>
      </c>
      <c r="C253" s="18" t="s">
        <v>22</v>
      </c>
      <c r="D253" s="18" t="s">
        <v>143</v>
      </c>
      <c r="E253" s="18"/>
      <c r="F253" s="119">
        <f>SUM(F254,F256)</f>
        <v>66.3</v>
      </c>
    </row>
    <row r="254" spans="1:6" ht="30">
      <c r="A254" s="129" t="s">
        <v>207</v>
      </c>
      <c r="B254" s="18" t="s">
        <v>22</v>
      </c>
      <c r="C254" s="18" t="s">
        <v>22</v>
      </c>
      <c r="D254" s="18" t="s">
        <v>208</v>
      </c>
      <c r="E254" s="18"/>
      <c r="F254" s="119">
        <f>SUM(F255)</f>
        <v>66.3</v>
      </c>
    </row>
    <row r="255" spans="1:6" ht="30">
      <c r="A255" s="106" t="s">
        <v>84</v>
      </c>
      <c r="B255" s="14" t="s">
        <v>22</v>
      </c>
      <c r="C255" s="14" t="s">
        <v>22</v>
      </c>
      <c r="D255" s="14" t="s">
        <v>208</v>
      </c>
      <c r="E255" s="11" t="s">
        <v>81</v>
      </c>
      <c r="F255" s="110">
        <v>66.3</v>
      </c>
    </row>
    <row r="256" spans="1:6" ht="15" hidden="1">
      <c r="A256" s="113" t="s">
        <v>309</v>
      </c>
      <c r="B256" s="10" t="s">
        <v>22</v>
      </c>
      <c r="C256" s="10" t="s">
        <v>22</v>
      </c>
      <c r="D256" s="66" t="s">
        <v>310</v>
      </c>
      <c r="E256" s="19"/>
      <c r="F256" s="119">
        <f>SUM(F257)</f>
        <v>0</v>
      </c>
    </row>
    <row r="257" spans="1:6" ht="30" hidden="1">
      <c r="A257" s="106" t="s">
        <v>84</v>
      </c>
      <c r="B257" s="11" t="s">
        <v>22</v>
      </c>
      <c r="C257" s="11" t="s">
        <v>22</v>
      </c>
      <c r="D257" s="19" t="s">
        <v>310</v>
      </c>
      <c r="E257" s="19" t="s">
        <v>81</v>
      </c>
      <c r="F257" s="110">
        <v>0</v>
      </c>
    </row>
    <row r="258" spans="1:6" ht="30" hidden="1">
      <c r="A258" s="113" t="s">
        <v>311</v>
      </c>
      <c r="B258" s="10" t="s">
        <v>22</v>
      </c>
      <c r="C258" s="10" t="s">
        <v>22</v>
      </c>
      <c r="D258" s="18" t="s">
        <v>312</v>
      </c>
      <c r="E258" s="14"/>
      <c r="F258" s="127">
        <f>SUM(F259)</f>
        <v>0</v>
      </c>
    </row>
    <row r="259" spans="1:6" ht="15" hidden="1">
      <c r="A259" s="113" t="s">
        <v>313</v>
      </c>
      <c r="B259" s="10" t="s">
        <v>22</v>
      </c>
      <c r="C259" s="10" t="s">
        <v>22</v>
      </c>
      <c r="D259" s="18" t="s">
        <v>314</v>
      </c>
      <c r="E259" s="14"/>
      <c r="F259" s="127">
        <f>SUM(F260)</f>
        <v>0</v>
      </c>
    </row>
    <row r="260" spans="1:6" ht="30" hidden="1">
      <c r="A260" s="106" t="s">
        <v>84</v>
      </c>
      <c r="B260" s="11" t="s">
        <v>22</v>
      </c>
      <c r="C260" s="11" t="s">
        <v>22</v>
      </c>
      <c r="D260" s="18" t="s">
        <v>314</v>
      </c>
      <c r="E260" s="14" t="s">
        <v>81</v>
      </c>
      <c r="F260" s="126">
        <v>0</v>
      </c>
    </row>
    <row r="261" spans="1:6" ht="15">
      <c r="A261" s="108" t="s">
        <v>28</v>
      </c>
      <c r="B261" s="21" t="s">
        <v>22</v>
      </c>
      <c r="C261" s="21" t="s">
        <v>29</v>
      </c>
      <c r="D261" s="21"/>
      <c r="E261" s="21"/>
      <c r="F261" s="119">
        <f>SUM(F262,F272)</f>
        <v>72</v>
      </c>
    </row>
    <row r="262" spans="1:6" ht="60" hidden="1">
      <c r="A262" s="129" t="s">
        <v>349</v>
      </c>
      <c r="B262" s="10" t="s">
        <v>22</v>
      </c>
      <c r="C262" s="10" t="s">
        <v>29</v>
      </c>
      <c r="D262" s="18" t="s">
        <v>141</v>
      </c>
      <c r="E262" s="11"/>
      <c r="F262" s="119">
        <f>SUM(F263)</f>
        <v>0</v>
      </c>
    </row>
    <row r="263" spans="1:6" ht="30" hidden="1">
      <c r="A263" s="113" t="s">
        <v>177</v>
      </c>
      <c r="B263" s="10" t="s">
        <v>22</v>
      </c>
      <c r="C263" s="10" t="s">
        <v>29</v>
      </c>
      <c r="D263" s="18" t="s">
        <v>180</v>
      </c>
      <c r="E263" s="11"/>
      <c r="F263" s="119">
        <f>SUM(F264,F269)</f>
        <v>0</v>
      </c>
    </row>
    <row r="264" spans="1:6" ht="15" hidden="1">
      <c r="A264" s="129" t="s">
        <v>188</v>
      </c>
      <c r="B264" s="10" t="s">
        <v>22</v>
      </c>
      <c r="C264" s="10" t="s">
        <v>29</v>
      </c>
      <c r="D264" s="18" t="s">
        <v>189</v>
      </c>
      <c r="E264" s="11"/>
      <c r="F264" s="119">
        <f>SUM(F265,F267)</f>
        <v>0</v>
      </c>
    </row>
    <row r="265" spans="1:6" ht="30" hidden="1">
      <c r="A265" s="113" t="s">
        <v>328</v>
      </c>
      <c r="B265" s="10" t="s">
        <v>22</v>
      </c>
      <c r="C265" s="10" t="s">
        <v>29</v>
      </c>
      <c r="D265" s="18" t="s">
        <v>327</v>
      </c>
      <c r="E265" s="18"/>
      <c r="F265" s="127">
        <f>SUM(F266)</f>
        <v>0</v>
      </c>
    </row>
    <row r="266" spans="1:6" ht="30" hidden="1">
      <c r="A266" s="106" t="s">
        <v>122</v>
      </c>
      <c r="B266" s="11" t="s">
        <v>22</v>
      </c>
      <c r="C266" s="11" t="s">
        <v>29</v>
      </c>
      <c r="D266" s="14" t="s">
        <v>327</v>
      </c>
      <c r="E266" s="14" t="s">
        <v>77</v>
      </c>
      <c r="F266" s="126">
        <v>0</v>
      </c>
    </row>
    <row r="267" spans="1:6" ht="15" hidden="1">
      <c r="A267" s="113" t="s">
        <v>283</v>
      </c>
      <c r="B267" s="10" t="s">
        <v>22</v>
      </c>
      <c r="C267" s="10" t="s">
        <v>29</v>
      </c>
      <c r="D267" s="18" t="s">
        <v>284</v>
      </c>
      <c r="E267" s="18"/>
      <c r="F267" s="127">
        <f>SUM(F268)</f>
        <v>0</v>
      </c>
    </row>
    <row r="268" spans="1:6" ht="30" hidden="1">
      <c r="A268" s="106" t="s">
        <v>122</v>
      </c>
      <c r="B268" s="11" t="s">
        <v>22</v>
      </c>
      <c r="C268" s="11" t="s">
        <v>29</v>
      </c>
      <c r="D268" s="14" t="s">
        <v>284</v>
      </c>
      <c r="E268" s="14" t="s">
        <v>77</v>
      </c>
      <c r="F268" s="126">
        <v>0</v>
      </c>
    </row>
    <row r="269" spans="1:6" ht="15" hidden="1">
      <c r="A269" s="113" t="s">
        <v>196</v>
      </c>
      <c r="B269" s="10" t="s">
        <v>22</v>
      </c>
      <c r="C269" s="10" t="s">
        <v>29</v>
      </c>
      <c r="D269" s="18" t="s">
        <v>197</v>
      </c>
      <c r="E269" s="14"/>
      <c r="F269" s="127">
        <f>SUM(F270)</f>
        <v>0</v>
      </c>
    </row>
    <row r="270" spans="1:6" ht="15" hidden="1">
      <c r="A270" s="113" t="s">
        <v>283</v>
      </c>
      <c r="B270" s="10" t="s">
        <v>22</v>
      </c>
      <c r="C270" s="10" t="s">
        <v>29</v>
      </c>
      <c r="D270" s="18" t="s">
        <v>299</v>
      </c>
      <c r="E270" s="18"/>
      <c r="F270" s="127">
        <f>SUM(F271)</f>
        <v>0</v>
      </c>
    </row>
    <row r="271" spans="1:6" ht="30" hidden="1">
      <c r="A271" s="106" t="s">
        <v>122</v>
      </c>
      <c r="B271" s="11" t="s">
        <v>22</v>
      </c>
      <c r="C271" s="11" t="s">
        <v>29</v>
      </c>
      <c r="D271" s="14" t="s">
        <v>299</v>
      </c>
      <c r="E271" s="14" t="s">
        <v>77</v>
      </c>
      <c r="F271" s="126">
        <v>0</v>
      </c>
    </row>
    <row r="272" spans="1:6" ht="60">
      <c r="A272" s="129" t="s">
        <v>357</v>
      </c>
      <c r="B272" s="10" t="s">
        <v>22</v>
      </c>
      <c r="C272" s="10" t="s">
        <v>29</v>
      </c>
      <c r="D272" s="18" t="s">
        <v>202</v>
      </c>
      <c r="E272" s="14"/>
      <c r="F272" s="119">
        <f>SUM(F273)</f>
        <v>72</v>
      </c>
    </row>
    <row r="273" spans="1:6" ht="45">
      <c r="A273" s="129" t="s">
        <v>199</v>
      </c>
      <c r="B273" s="10" t="s">
        <v>22</v>
      </c>
      <c r="C273" s="10" t="s">
        <v>29</v>
      </c>
      <c r="D273" s="18" t="s">
        <v>203</v>
      </c>
      <c r="E273" s="14"/>
      <c r="F273" s="119">
        <f>SUM(F274)</f>
        <v>72</v>
      </c>
    </row>
    <row r="274" spans="1:6" ht="30">
      <c r="A274" s="129" t="s">
        <v>200</v>
      </c>
      <c r="B274" s="10" t="s">
        <v>22</v>
      </c>
      <c r="C274" s="10" t="s">
        <v>29</v>
      </c>
      <c r="D274" s="18" t="s">
        <v>204</v>
      </c>
      <c r="E274" s="14"/>
      <c r="F274" s="119">
        <f>SUM(F275)</f>
        <v>72</v>
      </c>
    </row>
    <row r="275" spans="1:6" ht="45">
      <c r="A275" s="79" t="s">
        <v>239</v>
      </c>
      <c r="B275" s="10" t="s">
        <v>22</v>
      </c>
      <c r="C275" s="10" t="s">
        <v>29</v>
      </c>
      <c r="D275" s="87" t="s">
        <v>238</v>
      </c>
      <c r="E275" s="91"/>
      <c r="F275" s="105">
        <f>SUM(F276:F276)</f>
        <v>72</v>
      </c>
    </row>
    <row r="276" spans="1:6" ht="30.75" thickBot="1">
      <c r="A276" s="106" t="s">
        <v>84</v>
      </c>
      <c r="B276" s="11" t="s">
        <v>22</v>
      </c>
      <c r="C276" s="11" t="s">
        <v>29</v>
      </c>
      <c r="D276" s="86" t="s">
        <v>238</v>
      </c>
      <c r="E276" s="92">
        <v>600</v>
      </c>
      <c r="F276" s="180">
        <v>72</v>
      </c>
    </row>
    <row r="277" spans="1:6" s="46" customFormat="1" ht="17.25" thickTop="1" thickBot="1">
      <c r="A277" s="114" t="s">
        <v>71</v>
      </c>
      <c r="B277" s="7" t="s">
        <v>20</v>
      </c>
      <c r="C277" s="7"/>
      <c r="D277" s="7"/>
      <c r="E277" s="7"/>
      <c r="F277" s="124">
        <f>SUM(F278)</f>
        <v>3603.7</v>
      </c>
    </row>
    <row r="278" spans="1:6" ht="15.75" thickTop="1">
      <c r="A278" s="157" t="s">
        <v>47</v>
      </c>
      <c r="B278" s="17" t="s">
        <v>20</v>
      </c>
      <c r="C278" s="17" t="s">
        <v>11</v>
      </c>
      <c r="D278" s="17"/>
      <c r="E278" s="17"/>
      <c r="F278" s="158">
        <f>SUM(F279,F288)</f>
        <v>3603.7</v>
      </c>
    </row>
    <row r="279" spans="1:6" ht="45">
      <c r="A279" s="140" t="s">
        <v>350</v>
      </c>
      <c r="B279" s="18" t="s">
        <v>20</v>
      </c>
      <c r="C279" s="18" t="s">
        <v>11</v>
      </c>
      <c r="D279" s="18" t="s">
        <v>173</v>
      </c>
      <c r="E279" s="18"/>
      <c r="F279" s="119">
        <f>SUM(F280)</f>
        <v>3583.1</v>
      </c>
    </row>
    <row r="280" spans="1:6" ht="30">
      <c r="A280" s="113" t="s">
        <v>170</v>
      </c>
      <c r="B280" s="18" t="s">
        <v>20</v>
      </c>
      <c r="C280" s="18" t="s">
        <v>11</v>
      </c>
      <c r="D280" s="18" t="s">
        <v>174</v>
      </c>
      <c r="E280" s="18"/>
      <c r="F280" s="119">
        <f>SUM(F281)</f>
        <v>3583.1</v>
      </c>
    </row>
    <row r="281" spans="1:6" ht="30">
      <c r="A281" s="129" t="s">
        <v>209</v>
      </c>
      <c r="B281" s="18" t="s">
        <v>20</v>
      </c>
      <c r="C281" s="18" t="s">
        <v>11</v>
      </c>
      <c r="D281" s="18" t="s">
        <v>210</v>
      </c>
      <c r="E281" s="18"/>
      <c r="F281" s="119">
        <f>SUM(F282,F284,F286)</f>
        <v>3583.1</v>
      </c>
    </row>
    <row r="282" spans="1:6" ht="30">
      <c r="A282" s="129" t="s">
        <v>212</v>
      </c>
      <c r="B282" s="18" t="s">
        <v>20</v>
      </c>
      <c r="C282" s="18" t="s">
        <v>11</v>
      </c>
      <c r="D282" s="18" t="s">
        <v>211</v>
      </c>
      <c r="E282" s="18"/>
      <c r="F282" s="119">
        <f>SUM(F283)</f>
        <v>3524.1</v>
      </c>
    </row>
    <row r="283" spans="1:6" ht="30">
      <c r="A283" s="106" t="s">
        <v>84</v>
      </c>
      <c r="B283" s="11" t="s">
        <v>20</v>
      </c>
      <c r="C283" s="11" t="s">
        <v>11</v>
      </c>
      <c r="D283" s="14" t="s">
        <v>211</v>
      </c>
      <c r="E283" s="11" t="s">
        <v>81</v>
      </c>
      <c r="F283" s="110">
        <v>3524.1</v>
      </c>
    </row>
    <row r="284" spans="1:6" ht="15">
      <c r="A284" s="113" t="s">
        <v>264</v>
      </c>
      <c r="B284" s="10" t="s">
        <v>20</v>
      </c>
      <c r="C284" s="10" t="s">
        <v>11</v>
      </c>
      <c r="D284" s="18" t="s">
        <v>263</v>
      </c>
      <c r="E284" s="10"/>
      <c r="F284" s="119">
        <f>SUM(F285)</f>
        <v>9</v>
      </c>
    </row>
    <row r="285" spans="1:6" ht="30">
      <c r="A285" s="106" t="s">
        <v>84</v>
      </c>
      <c r="B285" s="11" t="s">
        <v>20</v>
      </c>
      <c r="C285" s="11" t="s">
        <v>11</v>
      </c>
      <c r="D285" s="14" t="s">
        <v>263</v>
      </c>
      <c r="E285" s="11" t="s">
        <v>81</v>
      </c>
      <c r="F285" s="110">
        <v>9</v>
      </c>
    </row>
    <row r="286" spans="1:6" ht="45">
      <c r="A286" s="113" t="s">
        <v>285</v>
      </c>
      <c r="B286" s="10" t="s">
        <v>20</v>
      </c>
      <c r="C286" s="10" t="s">
        <v>11</v>
      </c>
      <c r="D286" s="18" t="s">
        <v>286</v>
      </c>
      <c r="E286" s="14"/>
      <c r="F286" s="119">
        <f>SUM(F287)</f>
        <v>50</v>
      </c>
    </row>
    <row r="287" spans="1:6" ht="30">
      <c r="A287" s="106" t="s">
        <v>84</v>
      </c>
      <c r="B287" s="11" t="s">
        <v>20</v>
      </c>
      <c r="C287" s="11" t="s">
        <v>11</v>
      </c>
      <c r="D287" s="14" t="s">
        <v>286</v>
      </c>
      <c r="E287" s="14" t="s">
        <v>81</v>
      </c>
      <c r="F287" s="110">
        <v>50</v>
      </c>
    </row>
    <row r="288" spans="1:6" ht="60">
      <c r="A288" s="129" t="s">
        <v>357</v>
      </c>
      <c r="B288" s="10" t="s">
        <v>20</v>
      </c>
      <c r="C288" s="10" t="s">
        <v>11</v>
      </c>
      <c r="D288" s="18" t="s">
        <v>202</v>
      </c>
      <c r="E288" s="69"/>
      <c r="F288" s="125">
        <f>SUM(F289)</f>
        <v>20.6</v>
      </c>
    </row>
    <row r="289" spans="1:6" ht="45">
      <c r="A289" s="129" t="s">
        <v>199</v>
      </c>
      <c r="B289" s="10" t="s">
        <v>20</v>
      </c>
      <c r="C289" s="10" t="s">
        <v>11</v>
      </c>
      <c r="D289" s="18" t="s">
        <v>203</v>
      </c>
      <c r="E289" s="14"/>
      <c r="F289" s="119">
        <f>SUM(F290)</f>
        <v>20.6</v>
      </c>
    </row>
    <row r="290" spans="1:6" ht="30">
      <c r="A290" s="129" t="s">
        <v>200</v>
      </c>
      <c r="B290" s="10" t="s">
        <v>20</v>
      </c>
      <c r="C290" s="10" t="s">
        <v>11</v>
      </c>
      <c r="D290" s="18" t="s">
        <v>204</v>
      </c>
      <c r="E290" s="14"/>
      <c r="F290" s="119">
        <f>SUM(F291)</f>
        <v>20.6</v>
      </c>
    </row>
    <row r="291" spans="1:6" ht="60">
      <c r="A291" s="134" t="s">
        <v>217</v>
      </c>
      <c r="B291" s="10" t="s">
        <v>20</v>
      </c>
      <c r="C291" s="10" t="s">
        <v>11</v>
      </c>
      <c r="D291" s="18" t="s">
        <v>218</v>
      </c>
      <c r="E291" s="14"/>
      <c r="F291" s="119">
        <f>SUM(F292)</f>
        <v>20.6</v>
      </c>
    </row>
    <row r="292" spans="1:6" ht="30.75" thickBot="1">
      <c r="A292" s="106" t="s">
        <v>84</v>
      </c>
      <c r="B292" s="11" t="s">
        <v>20</v>
      </c>
      <c r="C292" s="11" t="s">
        <v>11</v>
      </c>
      <c r="D292" s="14" t="s">
        <v>218</v>
      </c>
      <c r="E292" s="33" t="s">
        <v>81</v>
      </c>
      <c r="F292" s="135">
        <v>20.6</v>
      </c>
    </row>
    <row r="293" spans="1:6" s="46" customFormat="1" ht="17.25" thickTop="1" thickBot="1">
      <c r="A293" s="114" t="s">
        <v>30</v>
      </c>
      <c r="B293" s="7" t="s">
        <v>31</v>
      </c>
      <c r="C293" s="7"/>
      <c r="D293" s="7"/>
      <c r="E293" s="7"/>
      <c r="F293" s="124">
        <f>SUM(F294,F314,F303)</f>
        <v>594.4</v>
      </c>
    </row>
    <row r="294" spans="1:6" ht="15.75" thickTop="1">
      <c r="A294" s="157" t="s">
        <v>48</v>
      </c>
      <c r="B294" s="17" t="s">
        <v>31</v>
      </c>
      <c r="C294" s="17" t="s">
        <v>11</v>
      </c>
      <c r="D294" s="17"/>
      <c r="E294" s="17"/>
      <c r="F294" s="158">
        <f>SUM(F295)</f>
        <v>347.8</v>
      </c>
    </row>
    <row r="295" spans="1:6" ht="90">
      <c r="A295" s="120" t="s">
        <v>354</v>
      </c>
      <c r="B295" s="18" t="s">
        <v>31</v>
      </c>
      <c r="C295" s="18" t="s">
        <v>11</v>
      </c>
      <c r="D295" s="18" t="s">
        <v>102</v>
      </c>
      <c r="E295" s="18"/>
      <c r="F295" s="119">
        <f>SUM(F296)</f>
        <v>347.8</v>
      </c>
    </row>
    <row r="296" spans="1:6" ht="29.25" customHeight="1">
      <c r="A296" s="120" t="s">
        <v>93</v>
      </c>
      <c r="B296" s="18" t="s">
        <v>31</v>
      </c>
      <c r="C296" s="18" t="s">
        <v>11</v>
      </c>
      <c r="D296" s="18" t="s">
        <v>103</v>
      </c>
      <c r="E296" s="18"/>
      <c r="F296" s="119">
        <f>SUM(F297,F300)</f>
        <v>347.8</v>
      </c>
    </row>
    <row r="297" spans="1:6" ht="30">
      <c r="A297" s="120" t="s">
        <v>94</v>
      </c>
      <c r="B297" s="18" t="s">
        <v>31</v>
      </c>
      <c r="C297" s="18" t="s">
        <v>11</v>
      </c>
      <c r="D297" s="18" t="s">
        <v>104</v>
      </c>
      <c r="E297" s="18"/>
      <c r="F297" s="119">
        <f>SUM(F298)</f>
        <v>336.7</v>
      </c>
    </row>
    <row r="298" spans="1:6" ht="15">
      <c r="A298" s="109" t="s">
        <v>214</v>
      </c>
      <c r="B298" s="18" t="s">
        <v>31</v>
      </c>
      <c r="C298" s="18" t="s">
        <v>11</v>
      </c>
      <c r="D298" s="18" t="s">
        <v>213</v>
      </c>
      <c r="E298" s="18"/>
      <c r="F298" s="119">
        <f>SUM(F299)</f>
        <v>336.7</v>
      </c>
    </row>
    <row r="299" spans="1:6" ht="15">
      <c r="A299" s="106" t="s">
        <v>79</v>
      </c>
      <c r="B299" s="11" t="s">
        <v>31</v>
      </c>
      <c r="C299" s="11" t="s">
        <v>11</v>
      </c>
      <c r="D299" s="14" t="s">
        <v>213</v>
      </c>
      <c r="E299" s="14" t="s">
        <v>80</v>
      </c>
      <c r="F299" s="110">
        <v>336.7</v>
      </c>
    </row>
    <row r="300" spans="1:6" ht="30">
      <c r="A300" s="113" t="s">
        <v>95</v>
      </c>
      <c r="B300" s="10" t="s">
        <v>31</v>
      </c>
      <c r="C300" s="10" t="s">
        <v>11</v>
      </c>
      <c r="D300" s="18" t="s">
        <v>105</v>
      </c>
      <c r="E300" s="14"/>
      <c r="F300" s="119">
        <f>SUM(F301)</f>
        <v>11.1</v>
      </c>
    </row>
    <row r="301" spans="1:6" ht="75">
      <c r="A301" s="129" t="s">
        <v>216</v>
      </c>
      <c r="B301" s="10" t="s">
        <v>31</v>
      </c>
      <c r="C301" s="10" t="s">
        <v>11</v>
      </c>
      <c r="D301" s="18" t="s">
        <v>215</v>
      </c>
      <c r="E301" s="18"/>
      <c r="F301" s="119">
        <f>SUM(F302)</f>
        <v>11.1</v>
      </c>
    </row>
    <row r="302" spans="1:6" ht="15">
      <c r="A302" s="106" t="s">
        <v>79</v>
      </c>
      <c r="B302" s="11" t="s">
        <v>31</v>
      </c>
      <c r="C302" s="11" t="s">
        <v>11</v>
      </c>
      <c r="D302" s="14" t="s">
        <v>215</v>
      </c>
      <c r="E302" s="14" t="s">
        <v>80</v>
      </c>
      <c r="F302" s="110">
        <v>11.1</v>
      </c>
    </row>
    <row r="303" spans="1:6" ht="15">
      <c r="A303" s="128" t="s">
        <v>266</v>
      </c>
      <c r="B303" s="9" t="s">
        <v>31</v>
      </c>
      <c r="C303" s="9" t="s">
        <v>13</v>
      </c>
      <c r="D303" s="14"/>
      <c r="E303" s="14"/>
      <c r="F303" s="119">
        <f>SUM(F304)</f>
        <v>3.9</v>
      </c>
    </row>
    <row r="304" spans="1:6" ht="60">
      <c r="A304" s="129" t="s">
        <v>357</v>
      </c>
      <c r="B304" s="10" t="s">
        <v>31</v>
      </c>
      <c r="C304" s="10" t="s">
        <v>13</v>
      </c>
      <c r="D304" s="18" t="s">
        <v>202</v>
      </c>
      <c r="E304" s="14"/>
      <c r="F304" s="119">
        <f>SUM(F305)</f>
        <v>3.9</v>
      </c>
    </row>
    <row r="305" spans="1:6" ht="45">
      <c r="A305" s="129" t="s">
        <v>199</v>
      </c>
      <c r="B305" s="10" t="s">
        <v>31</v>
      </c>
      <c r="C305" s="10" t="s">
        <v>13</v>
      </c>
      <c r="D305" s="18" t="s">
        <v>203</v>
      </c>
      <c r="E305" s="14"/>
      <c r="F305" s="119">
        <f>SUM(F306,F311)</f>
        <v>3.9</v>
      </c>
    </row>
    <row r="306" spans="1:6" ht="30" hidden="1">
      <c r="A306" s="129" t="s">
        <v>219</v>
      </c>
      <c r="B306" s="10" t="s">
        <v>31</v>
      </c>
      <c r="C306" s="10" t="s">
        <v>13</v>
      </c>
      <c r="D306" s="22" t="s">
        <v>221</v>
      </c>
      <c r="E306" s="14"/>
      <c r="F306" s="119">
        <f>SUM(F307,F309)</f>
        <v>0</v>
      </c>
    </row>
    <row r="307" spans="1:6" ht="90" hidden="1">
      <c r="A307" s="113" t="s">
        <v>300</v>
      </c>
      <c r="B307" s="10" t="s">
        <v>31</v>
      </c>
      <c r="C307" s="10" t="s">
        <v>13</v>
      </c>
      <c r="D307" s="22" t="s">
        <v>301</v>
      </c>
      <c r="E307" s="14"/>
      <c r="F307" s="119">
        <f>SUM(F308)</f>
        <v>0</v>
      </c>
    </row>
    <row r="308" spans="1:6" ht="15" hidden="1">
      <c r="A308" s="106" t="s">
        <v>79</v>
      </c>
      <c r="B308" s="11" t="s">
        <v>31</v>
      </c>
      <c r="C308" s="11" t="s">
        <v>13</v>
      </c>
      <c r="D308" s="23" t="s">
        <v>301</v>
      </c>
      <c r="E308" s="14" t="s">
        <v>80</v>
      </c>
      <c r="F308" s="110">
        <v>0</v>
      </c>
    </row>
    <row r="309" spans="1:6" ht="90" hidden="1">
      <c r="A309" s="113" t="s">
        <v>315</v>
      </c>
      <c r="B309" s="10" t="s">
        <v>31</v>
      </c>
      <c r="C309" s="10" t="s">
        <v>13</v>
      </c>
      <c r="D309" s="22" t="s">
        <v>316</v>
      </c>
      <c r="E309" s="14"/>
      <c r="F309" s="119">
        <f>SUM(F310)</f>
        <v>0</v>
      </c>
    </row>
    <row r="310" spans="1:6" ht="15" hidden="1">
      <c r="A310" s="106" t="s">
        <v>79</v>
      </c>
      <c r="B310" s="11" t="s">
        <v>31</v>
      </c>
      <c r="C310" s="11" t="s">
        <v>13</v>
      </c>
      <c r="D310" s="23" t="s">
        <v>316</v>
      </c>
      <c r="E310" s="14" t="s">
        <v>80</v>
      </c>
      <c r="F310" s="110">
        <v>0</v>
      </c>
    </row>
    <row r="311" spans="1:6" ht="60">
      <c r="A311" s="129" t="s">
        <v>293</v>
      </c>
      <c r="B311" s="10" t="s">
        <v>31</v>
      </c>
      <c r="C311" s="10" t="s">
        <v>13</v>
      </c>
      <c r="D311" s="22" t="s">
        <v>290</v>
      </c>
      <c r="E311" s="14"/>
      <c r="F311" s="119">
        <f>SUM(F312)</f>
        <v>3.9</v>
      </c>
    </row>
    <row r="312" spans="1:6" ht="45">
      <c r="A312" s="113" t="s">
        <v>294</v>
      </c>
      <c r="B312" s="10" t="s">
        <v>31</v>
      </c>
      <c r="C312" s="10" t="s">
        <v>13</v>
      </c>
      <c r="D312" s="22" t="s">
        <v>291</v>
      </c>
      <c r="E312" s="14"/>
      <c r="F312" s="119">
        <f>SUM(F313)</f>
        <v>3.9</v>
      </c>
    </row>
    <row r="313" spans="1:6" ht="30">
      <c r="A313" s="106" t="s">
        <v>122</v>
      </c>
      <c r="B313" s="11" t="s">
        <v>31</v>
      </c>
      <c r="C313" s="11" t="s">
        <v>13</v>
      </c>
      <c r="D313" s="23" t="s">
        <v>291</v>
      </c>
      <c r="E313" s="14" t="s">
        <v>77</v>
      </c>
      <c r="F313" s="110">
        <v>3.9</v>
      </c>
    </row>
    <row r="314" spans="1:6" ht="15">
      <c r="A314" s="138" t="s">
        <v>32</v>
      </c>
      <c r="B314" s="20" t="s">
        <v>31</v>
      </c>
      <c r="C314" s="20" t="s">
        <v>17</v>
      </c>
      <c r="D314" s="20"/>
      <c r="E314" s="20"/>
      <c r="F314" s="119">
        <f>SUM(F315,F320)</f>
        <v>242.7</v>
      </c>
    </row>
    <row r="315" spans="1:6" ht="60">
      <c r="A315" s="129" t="s">
        <v>349</v>
      </c>
      <c r="B315" s="10" t="s">
        <v>31</v>
      </c>
      <c r="C315" s="10" t="s">
        <v>17</v>
      </c>
      <c r="D315" s="18" t="s">
        <v>141</v>
      </c>
      <c r="E315" s="20"/>
      <c r="F315" s="119">
        <f>SUM(F316)</f>
        <v>9</v>
      </c>
    </row>
    <row r="316" spans="1:6" ht="30">
      <c r="A316" s="113" t="s">
        <v>177</v>
      </c>
      <c r="B316" s="10" t="s">
        <v>31</v>
      </c>
      <c r="C316" s="10" t="s">
        <v>17</v>
      </c>
      <c r="D316" s="18" t="s">
        <v>180</v>
      </c>
      <c r="E316" s="20"/>
      <c r="F316" s="119">
        <f>SUM(F317)</f>
        <v>9</v>
      </c>
    </row>
    <row r="317" spans="1:6" ht="15">
      <c r="A317" s="129" t="s">
        <v>188</v>
      </c>
      <c r="B317" s="10" t="s">
        <v>31</v>
      </c>
      <c r="C317" s="10" t="s">
        <v>17</v>
      </c>
      <c r="D317" s="18" t="s">
        <v>189</v>
      </c>
      <c r="E317" s="20"/>
      <c r="F317" s="119">
        <f>SUM(F318)</f>
        <v>9</v>
      </c>
    </row>
    <row r="318" spans="1:6" ht="45">
      <c r="A318" s="129" t="s">
        <v>336</v>
      </c>
      <c r="B318" s="10" t="s">
        <v>31</v>
      </c>
      <c r="C318" s="10" t="s">
        <v>17</v>
      </c>
      <c r="D318" s="18" t="s">
        <v>335</v>
      </c>
      <c r="E318" s="18"/>
      <c r="F318" s="127">
        <f>SUM(F319)</f>
        <v>9</v>
      </c>
    </row>
    <row r="319" spans="1:6" ht="30">
      <c r="A319" s="106" t="s">
        <v>84</v>
      </c>
      <c r="B319" s="23" t="s">
        <v>31</v>
      </c>
      <c r="C319" s="23" t="s">
        <v>17</v>
      </c>
      <c r="D319" s="14" t="s">
        <v>335</v>
      </c>
      <c r="E319" s="14" t="s">
        <v>81</v>
      </c>
      <c r="F319" s="126">
        <v>9</v>
      </c>
    </row>
    <row r="320" spans="1:6" ht="60">
      <c r="A320" s="129" t="s">
        <v>357</v>
      </c>
      <c r="B320" s="10" t="s">
        <v>31</v>
      </c>
      <c r="C320" s="10" t="s">
        <v>17</v>
      </c>
      <c r="D320" s="18" t="s">
        <v>202</v>
      </c>
      <c r="E320" s="22"/>
      <c r="F320" s="119">
        <f>SUM(F321)</f>
        <v>233.7</v>
      </c>
    </row>
    <row r="321" spans="1:6" ht="45">
      <c r="A321" s="129" t="s">
        <v>199</v>
      </c>
      <c r="B321" s="10" t="s">
        <v>31</v>
      </c>
      <c r="C321" s="10" t="s">
        <v>17</v>
      </c>
      <c r="D321" s="18" t="s">
        <v>203</v>
      </c>
      <c r="E321" s="22"/>
      <c r="F321" s="119">
        <f>SUM(F322,F325)</f>
        <v>233.7</v>
      </c>
    </row>
    <row r="322" spans="1:6" ht="30" hidden="1">
      <c r="A322" s="129" t="s">
        <v>337</v>
      </c>
      <c r="B322" s="10" t="s">
        <v>31</v>
      </c>
      <c r="C322" s="10" t="s">
        <v>17</v>
      </c>
      <c r="D322" s="22" t="s">
        <v>338</v>
      </c>
      <c r="E322" s="22"/>
      <c r="F322" s="119">
        <f t="shared" ref="F322:F323" si="2">SUM(F323)</f>
        <v>0</v>
      </c>
    </row>
    <row r="323" spans="1:6" ht="60" hidden="1" customHeight="1">
      <c r="A323" s="129" t="s">
        <v>339</v>
      </c>
      <c r="B323" s="10" t="s">
        <v>31</v>
      </c>
      <c r="C323" s="10" t="s">
        <v>17</v>
      </c>
      <c r="D323" s="22" t="s">
        <v>340</v>
      </c>
      <c r="E323" s="22"/>
      <c r="F323" s="119">
        <f t="shared" si="2"/>
        <v>0</v>
      </c>
    </row>
    <row r="324" spans="1:6" ht="31.5" hidden="1" customHeight="1">
      <c r="A324" s="106" t="s">
        <v>341</v>
      </c>
      <c r="B324" s="11" t="s">
        <v>31</v>
      </c>
      <c r="C324" s="11" t="s">
        <v>17</v>
      </c>
      <c r="D324" s="23" t="s">
        <v>340</v>
      </c>
      <c r="E324" s="14" t="s">
        <v>332</v>
      </c>
      <c r="F324" s="126">
        <v>0</v>
      </c>
    </row>
    <row r="325" spans="1:6" ht="30">
      <c r="A325" s="113" t="s">
        <v>219</v>
      </c>
      <c r="B325" s="10" t="s">
        <v>31</v>
      </c>
      <c r="C325" s="10" t="s">
        <v>17</v>
      </c>
      <c r="D325" s="22" t="s">
        <v>221</v>
      </c>
      <c r="E325" s="14"/>
      <c r="F325" s="164">
        <f>SUM(F326)</f>
        <v>233.7</v>
      </c>
    </row>
    <row r="326" spans="1:6" ht="60">
      <c r="A326" s="113" t="s">
        <v>220</v>
      </c>
      <c r="B326" s="10" t="s">
        <v>31</v>
      </c>
      <c r="C326" s="10" t="s">
        <v>17</v>
      </c>
      <c r="D326" s="22" t="s">
        <v>222</v>
      </c>
      <c r="E326" s="14"/>
      <c r="F326" s="127">
        <f>SUM(F327)</f>
        <v>233.7</v>
      </c>
    </row>
    <row r="327" spans="1:6" ht="30.75" thickBot="1">
      <c r="A327" s="106" t="s">
        <v>84</v>
      </c>
      <c r="B327" s="23" t="s">
        <v>31</v>
      </c>
      <c r="C327" s="23" t="s">
        <v>17</v>
      </c>
      <c r="D327" s="23" t="s">
        <v>222</v>
      </c>
      <c r="E327" s="14" t="s">
        <v>81</v>
      </c>
      <c r="F327" s="149">
        <v>233.7</v>
      </c>
    </row>
    <row r="328" spans="1:6" ht="17.25" thickTop="1" thickBot="1">
      <c r="A328" s="165" t="s">
        <v>33</v>
      </c>
      <c r="B328" s="48" t="s">
        <v>34</v>
      </c>
      <c r="C328" s="48"/>
      <c r="D328" s="48"/>
      <c r="E328" s="48"/>
      <c r="F328" s="166">
        <f>SUM(F329)</f>
        <v>104.30000000000001</v>
      </c>
    </row>
    <row r="329" spans="1:6" ht="15.75" thickTop="1">
      <c r="A329" s="108" t="s">
        <v>35</v>
      </c>
      <c r="B329" s="21" t="s">
        <v>34</v>
      </c>
      <c r="C329" s="21" t="s">
        <v>11</v>
      </c>
      <c r="D329" s="21"/>
      <c r="E329" s="21"/>
      <c r="F329" s="119">
        <f>SUM(F330,F335)</f>
        <v>104.30000000000001</v>
      </c>
    </row>
    <row r="330" spans="1:6" ht="60">
      <c r="A330" s="129" t="s">
        <v>349</v>
      </c>
      <c r="B330" s="18" t="s">
        <v>34</v>
      </c>
      <c r="C330" s="18" t="s">
        <v>11</v>
      </c>
      <c r="D330" s="18" t="s">
        <v>141</v>
      </c>
      <c r="E330" s="21"/>
      <c r="F330" s="119">
        <f t="shared" ref="F330:F333" si="3">SUM(F331)</f>
        <v>4.9000000000000004</v>
      </c>
    </row>
    <row r="331" spans="1:6" ht="30">
      <c r="A331" s="113" t="s">
        <v>177</v>
      </c>
      <c r="B331" s="18" t="s">
        <v>34</v>
      </c>
      <c r="C331" s="18" t="s">
        <v>11</v>
      </c>
      <c r="D331" s="18" t="s">
        <v>180</v>
      </c>
      <c r="E331" s="21"/>
      <c r="F331" s="119">
        <f>SUM(F332)</f>
        <v>4.9000000000000004</v>
      </c>
    </row>
    <row r="332" spans="1:6" ht="15">
      <c r="A332" s="113" t="s">
        <v>196</v>
      </c>
      <c r="B332" s="18" t="s">
        <v>34</v>
      </c>
      <c r="C332" s="18" t="s">
        <v>11</v>
      </c>
      <c r="D332" s="18" t="s">
        <v>197</v>
      </c>
      <c r="E332" s="21"/>
      <c r="F332" s="119">
        <f t="shared" si="3"/>
        <v>4.9000000000000004</v>
      </c>
    </row>
    <row r="333" spans="1:6" ht="45">
      <c r="A333" s="113" t="s">
        <v>333</v>
      </c>
      <c r="B333" s="18" t="s">
        <v>34</v>
      </c>
      <c r="C333" s="18" t="s">
        <v>11</v>
      </c>
      <c r="D333" s="18" t="s">
        <v>334</v>
      </c>
      <c r="E333" s="21"/>
      <c r="F333" s="119">
        <f t="shared" si="3"/>
        <v>4.9000000000000004</v>
      </c>
    </row>
    <row r="334" spans="1:6" ht="30">
      <c r="A334" s="106" t="s">
        <v>84</v>
      </c>
      <c r="B334" s="23" t="s">
        <v>34</v>
      </c>
      <c r="C334" s="23" t="s">
        <v>11</v>
      </c>
      <c r="D334" s="14" t="s">
        <v>334</v>
      </c>
      <c r="E334" s="11" t="s">
        <v>81</v>
      </c>
      <c r="F334" s="110">
        <v>4.9000000000000004</v>
      </c>
    </row>
    <row r="335" spans="1:6" ht="75">
      <c r="A335" s="142" t="s">
        <v>356</v>
      </c>
      <c r="B335" s="18" t="s">
        <v>34</v>
      </c>
      <c r="C335" s="18" t="s">
        <v>11</v>
      </c>
      <c r="D335" s="18" t="s">
        <v>226</v>
      </c>
      <c r="E335" s="21"/>
      <c r="F335" s="119">
        <f>SUM(F336)</f>
        <v>99.4</v>
      </c>
    </row>
    <row r="336" spans="1:6" ht="60">
      <c r="A336" s="142" t="s">
        <v>223</v>
      </c>
      <c r="B336" s="18" t="s">
        <v>34</v>
      </c>
      <c r="C336" s="18" t="s">
        <v>11</v>
      </c>
      <c r="D336" s="18" t="s">
        <v>227</v>
      </c>
      <c r="E336" s="21"/>
      <c r="F336" s="119">
        <f>SUM(F337)</f>
        <v>99.4</v>
      </c>
    </row>
    <row r="337" spans="1:6" ht="45">
      <c r="A337" s="142" t="s">
        <v>224</v>
      </c>
      <c r="B337" s="18" t="s">
        <v>34</v>
      </c>
      <c r="C337" s="18" t="s">
        <v>11</v>
      </c>
      <c r="D337" s="18" t="s">
        <v>228</v>
      </c>
      <c r="E337" s="21"/>
      <c r="F337" s="119">
        <f>SUM(F338,F341,F344)</f>
        <v>99.4</v>
      </c>
    </row>
    <row r="338" spans="1:6" ht="15">
      <c r="A338" s="142" t="s">
        <v>225</v>
      </c>
      <c r="B338" s="18" t="s">
        <v>34</v>
      </c>
      <c r="C338" s="18" t="s">
        <v>11</v>
      </c>
      <c r="D338" s="18" t="s">
        <v>229</v>
      </c>
      <c r="E338" s="21"/>
      <c r="F338" s="119">
        <f>SUM(F339:F340)</f>
        <v>99.4</v>
      </c>
    </row>
    <row r="339" spans="1:6" ht="59.25" customHeight="1">
      <c r="A339" s="106" t="s">
        <v>74</v>
      </c>
      <c r="B339" s="23" t="s">
        <v>34</v>
      </c>
      <c r="C339" s="23" t="s">
        <v>11</v>
      </c>
      <c r="D339" s="14" t="s">
        <v>229</v>
      </c>
      <c r="E339" s="11" t="s">
        <v>76</v>
      </c>
      <c r="F339" s="174">
        <v>89.4</v>
      </c>
    </row>
    <row r="340" spans="1:6" ht="30.75" thickBot="1">
      <c r="A340" s="106" t="s">
        <v>122</v>
      </c>
      <c r="B340" s="23" t="s">
        <v>34</v>
      </c>
      <c r="C340" s="23" t="s">
        <v>11</v>
      </c>
      <c r="D340" s="14" t="s">
        <v>229</v>
      </c>
      <c r="E340" s="11" t="s">
        <v>77</v>
      </c>
      <c r="F340" s="110">
        <v>10</v>
      </c>
    </row>
    <row r="341" spans="1:6" ht="45" hidden="1">
      <c r="A341" s="129" t="s">
        <v>230</v>
      </c>
      <c r="B341" s="18" t="s">
        <v>34</v>
      </c>
      <c r="C341" s="18" t="s">
        <v>11</v>
      </c>
      <c r="D341" s="18" t="s">
        <v>231</v>
      </c>
      <c r="E341" s="18"/>
      <c r="F341" s="119">
        <f>SUM(F342:F343)</f>
        <v>0</v>
      </c>
    </row>
    <row r="342" spans="1:6" ht="75" hidden="1">
      <c r="A342" s="106" t="s">
        <v>74</v>
      </c>
      <c r="B342" s="14" t="s">
        <v>34</v>
      </c>
      <c r="C342" s="14" t="s">
        <v>11</v>
      </c>
      <c r="D342" s="14" t="s">
        <v>231</v>
      </c>
      <c r="E342" s="13" t="s">
        <v>76</v>
      </c>
      <c r="F342" s="198">
        <v>0</v>
      </c>
    </row>
    <row r="343" spans="1:6" ht="30" hidden="1">
      <c r="A343" s="106" t="s">
        <v>122</v>
      </c>
      <c r="B343" s="14" t="s">
        <v>34</v>
      </c>
      <c r="C343" s="14" t="s">
        <v>11</v>
      </c>
      <c r="D343" s="14" t="s">
        <v>231</v>
      </c>
      <c r="E343" s="13" t="s">
        <v>77</v>
      </c>
      <c r="F343" s="143">
        <v>0</v>
      </c>
    </row>
    <row r="344" spans="1:6" ht="60" hidden="1">
      <c r="A344" s="113" t="s">
        <v>232</v>
      </c>
      <c r="B344" s="18" t="s">
        <v>34</v>
      </c>
      <c r="C344" s="18" t="s">
        <v>11</v>
      </c>
      <c r="D344" s="18" t="s">
        <v>320</v>
      </c>
      <c r="E344" s="13"/>
      <c r="F344" s="136">
        <f>SUM(F345)</f>
        <v>0</v>
      </c>
    </row>
    <row r="345" spans="1:6" ht="30.75" hidden="1" thickBot="1">
      <c r="A345" s="106" t="s">
        <v>122</v>
      </c>
      <c r="B345" s="14" t="s">
        <v>34</v>
      </c>
      <c r="C345" s="14" t="s">
        <v>11</v>
      </c>
      <c r="D345" s="14" t="s">
        <v>320</v>
      </c>
      <c r="E345" s="13" t="s">
        <v>77</v>
      </c>
      <c r="F345" s="143">
        <v>0</v>
      </c>
    </row>
    <row r="346" spans="1:6" ht="33" hidden="1" thickTop="1" thickBot="1">
      <c r="A346" s="165" t="s">
        <v>85</v>
      </c>
      <c r="B346" s="48" t="s">
        <v>15</v>
      </c>
      <c r="C346" s="48"/>
      <c r="D346" s="48"/>
      <c r="E346" s="48"/>
      <c r="F346" s="124">
        <f t="shared" ref="F346:F347" si="4">SUM(F347)</f>
        <v>0</v>
      </c>
    </row>
    <row r="347" spans="1:6" ht="30.75" hidden="1" thickTop="1">
      <c r="A347" s="108" t="s">
        <v>86</v>
      </c>
      <c r="B347" s="21" t="s">
        <v>15</v>
      </c>
      <c r="C347" s="21" t="s">
        <v>11</v>
      </c>
      <c r="D347" s="18"/>
      <c r="E347" s="18"/>
      <c r="F347" s="119">
        <f t="shared" si="4"/>
        <v>0</v>
      </c>
    </row>
    <row r="348" spans="1:6" ht="90" hidden="1">
      <c r="A348" s="120" t="s">
        <v>354</v>
      </c>
      <c r="B348" s="18" t="s">
        <v>15</v>
      </c>
      <c r="C348" s="18" t="s">
        <v>11</v>
      </c>
      <c r="D348" s="18" t="s">
        <v>102</v>
      </c>
      <c r="E348" s="18"/>
      <c r="F348" s="119">
        <f>SUM(F349)</f>
        <v>0</v>
      </c>
    </row>
    <row r="349" spans="1:6" ht="45" hidden="1">
      <c r="A349" s="109" t="s">
        <v>116</v>
      </c>
      <c r="B349" s="18" t="s">
        <v>15</v>
      </c>
      <c r="C349" s="18" t="s">
        <v>11</v>
      </c>
      <c r="D349" s="73" t="s">
        <v>121</v>
      </c>
      <c r="E349" s="73"/>
      <c r="F349" s="119">
        <f>SUM(F350)</f>
        <v>0</v>
      </c>
    </row>
    <row r="350" spans="1:6" ht="30" hidden="1">
      <c r="A350" s="109" t="s">
        <v>117</v>
      </c>
      <c r="B350" s="18" t="s">
        <v>15</v>
      </c>
      <c r="C350" s="18" t="s">
        <v>11</v>
      </c>
      <c r="D350" s="73" t="s">
        <v>119</v>
      </c>
      <c r="E350" s="73"/>
      <c r="F350" s="119">
        <f>SUM(F351)</f>
        <v>0</v>
      </c>
    </row>
    <row r="351" spans="1:6" ht="15" hidden="1">
      <c r="A351" s="109" t="s">
        <v>233</v>
      </c>
      <c r="B351" s="18" t="s">
        <v>15</v>
      </c>
      <c r="C351" s="18" t="s">
        <v>11</v>
      </c>
      <c r="D351" s="73" t="s">
        <v>234</v>
      </c>
      <c r="E351" s="73"/>
      <c r="F351" s="119">
        <f>SUM(F352)</f>
        <v>0</v>
      </c>
    </row>
    <row r="352" spans="1:6" ht="15.75" hidden="1" thickBot="1">
      <c r="A352" s="106" t="s">
        <v>87</v>
      </c>
      <c r="B352" s="33" t="s">
        <v>15</v>
      </c>
      <c r="C352" s="33" t="s">
        <v>11</v>
      </c>
      <c r="D352" s="33" t="s">
        <v>234</v>
      </c>
      <c r="E352" s="33" t="s">
        <v>88</v>
      </c>
      <c r="F352" s="110">
        <v>0</v>
      </c>
    </row>
    <row r="353" spans="1:6" ht="34.5" customHeight="1" thickTop="1" thickBot="1">
      <c r="A353" s="165" t="s">
        <v>273</v>
      </c>
      <c r="B353" s="48" t="s">
        <v>57</v>
      </c>
      <c r="C353" s="48"/>
      <c r="D353" s="48"/>
      <c r="E353" s="48"/>
      <c r="F353" s="124">
        <f>SUM(F354)</f>
        <v>491</v>
      </c>
    </row>
    <row r="354" spans="1:6" ht="30.75" thickTop="1">
      <c r="A354" s="167" t="s">
        <v>58</v>
      </c>
      <c r="B354" s="49" t="s">
        <v>57</v>
      </c>
      <c r="C354" s="49" t="s">
        <v>11</v>
      </c>
      <c r="D354" s="50"/>
      <c r="E354" s="50"/>
      <c r="F354" s="168">
        <f t="shared" ref="F354:F358" si="5">SUM(F355)</f>
        <v>491</v>
      </c>
    </row>
    <row r="355" spans="1:6" ht="90">
      <c r="A355" s="120" t="s">
        <v>354</v>
      </c>
      <c r="B355" s="34" t="s">
        <v>57</v>
      </c>
      <c r="C355" s="34" t="s">
        <v>11</v>
      </c>
      <c r="D355" s="18" t="s">
        <v>102</v>
      </c>
      <c r="E355" s="34"/>
      <c r="F355" s="127">
        <f t="shared" si="5"/>
        <v>491</v>
      </c>
    </row>
    <row r="356" spans="1:6" ht="45">
      <c r="A356" s="109" t="s">
        <v>116</v>
      </c>
      <c r="B356" s="34" t="s">
        <v>57</v>
      </c>
      <c r="C356" s="34" t="s">
        <v>11</v>
      </c>
      <c r="D356" s="73" t="s">
        <v>121</v>
      </c>
      <c r="E356" s="34"/>
      <c r="F356" s="127">
        <f t="shared" si="5"/>
        <v>491</v>
      </c>
    </row>
    <row r="357" spans="1:6" ht="30">
      <c r="A357" s="109" t="s">
        <v>117</v>
      </c>
      <c r="B357" s="34" t="s">
        <v>57</v>
      </c>
      <c r="C357" s="34" t="s">
        <v>11</v>
      </c>
      <c r="D357" s="73" t="s">
        <v>119</v>
      </c>
      <c r="E357" s="34"/>
      <c r="F357" s="127">
        <f t="shared" si="5"/>
        <v>491</v>
      </c>
    </row>
    <row r="358" spans="1:6" ht="30">
      <c r="A358" s="129" t="s">
        <v>345</v>
      </c>
      <c r="B358" s="34" t="s">
        <v>57</v>
      </c>
      <c r="C358" s="34" t="s">
        <v>11</v>
      </c>
      <c r="D358" s="34" t="s">
        <v>235</v>
      </c>
      <c r="E358" s="34"/>
      <c r="F358" s="127">
        <f t="shared" si="5"/>
        <v>491</v>
      </c>
    </row>
    <row r="359" spans="1:6" ht="15.75" thickBot="1">
      <c r="A359" s="106" t="s">
        <v>26</v>
      </c>
      <c r="B359" s="35" t="s">
        <v>57</v>
      </c>
      <c r="C359" s="35" t="s">
        <v>11</v>
      </c>
      <c r="D359" s="35" t="s">
        <v>235</v>
      </c>
      <c r="E359" s="35" t="s">
        <v>82</v>
      </c>
      <c r="F359" s="126">
        <v>491</v>
      </c>
    </row>
    <row r="360" spans="1:6" ht="20.25" thickTop="1" thickBot="1">
      <c r="A360" s="169" t="s">
        <v>72</v>
      </c>
      <c r="B360" s="51">
        <v>96</v>
      </c>
      <c r="C360" s="51"/>
      <c r="D360" s="51"/>
      <c r="E360" s="51"/>
      <c r="F360" s="170">
        <f>SUM(F10,F96,F103,F121,F163,F186,F277,F293,F328,F346,F353)</f>
        <v>32591.000000000004</v>
      </c>
    </row>
    <row r="361" spans="1:6" ht="19.5" thickTop="1">
      <c r="B361" s="62"/>
      <c r="C361" s="53"/>
    </row>
    <row r="362" spans="1:6" ht="18.75">
      <c r="B362" s="62"/>
      <c r="C362" s="53"/>
    </row>
  </sheetData>
  <mergeCells count="9">
    <mergeCell ref="B1:F1"/>
    <mergeCell ref="B2:F2"/>
    <mergeCell ref="B3:F3"/>
    <mergeCell ref="B4:F4"/>
    <mergeCell ref="A8:A9"/>
    <mergeCell ref="B8:E8"/>
    <mergeCell ref="F8:F9"/>
    <mergeCell ref="A5:F5"/>
    <mergeCell ref="A6:F6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222"/>
  <sheetViews>
    <sheetView topLeftCell="A211" zoomScaleNormal="100" workbookViewId="0">
      <selection activeCell="A5" sqref="A5:XFD5"/>
    </sheetView>
  </sheetViews>
  <sheetFormatPr defaultRowHeight="12.75"/>
  <cols>
    <col min="1" max="1" width="61.7109375" customWidth="1"/>
    <col min="2" max="2" width="15.7109375" style="83" customWidth="1"/>
    <col min="4" max="4" width="11.85546875" customWidth="1"/>
  </cols>
  <sheetData>
    <row r="1" spans="1:4" ht="15.75">
      <c r="A1" s="211" t="s">
        <v>369</v>
      </c>
      <c r="B1" s="211"/>
      <c r="C1" s="211"/>
      <c r="D1" s="211"/>
    </row>
    <row r="2" spans="1:4" ht="15.75">
      <c r="A2" s="211" t="s">
        <v>365</v>
      </c>
      <c r="B2" s="211"/>
      <c r="C2" s="211"/>
      <c r="D2" s="211"/>
    </row>
    <row r="3" spans="1:4" ht="15.75">
      <c r="A3" s="211" t="s">
        <v>366</v>
      </c>
      <c r="B3" s="211"/>
      <c r="C3" s="211"/>
      <c r="D3" s="211"/>
    </row>
    <row r="4" spans="1:4" ht="15.75">
      <c r="A4" s="211" t="s">
        <v>370</v>
      </c>
      <c r="B4" s="211"/>
      <c r="C4" s="211"/>
      <c r="D4" s="211"/>
    </row>
    <row r="5" spans="1:4" ht="93.75" customHeight="1">
      <c r="A5" s="218" t="s">
        <v>358</v>
      </c>
      <c r="B5" s="218"/>
      <c r="C5" s="218"/>
      <c r="D5" s="218"/>
    </row>
    <row r="6" spans="1:4" ht="16.5" thickBot="1">
      <c r="A6" s="171"/>
      <c r="B6" s="186"/>
      <c r="C6" s="171"/>
      <c r="D6" s="172" t="s">
        <v>63</v>
      </c>
    </row>
    <row r="7" spans="1:4" ht="19.5" thickBot="1">
      <c r="A7" s="75" t="s">
        <v>249</v>
      </c>
      <c r="B7" s="75" t="s">
        <v>236</v>
      </c>
      <c r="C7" s="76" t="s">
        <v>244</v>
      </c>
      <c r="D7" s="76" t="s">
        <v>245</v>
      </c>
    </row>
    <row r="8" spans="1:4" ht="63">
      <c r="A8" s="94" t="s">
        <v>349</v>
      </c>
      <c r="B8" s="84" t="s">
        <v>141</v>
      </c>
      <c r="C8" s="98"/>
      <c r="D8" s="99">
        <f>SUM(D9,D49)</f>
        <v>22054</v>
      </c>
    </row>
    <row r="9" spans="1:4" ht="30">
      <c r="A9" s="77" t="s">
        <v>177</v>
      </c>
      <c r="B9" s="85" t="s">
        <v>180</v>
      </c>
      <c r="C9" s="91"/>
      <c r="D9" s="93">
        <f>SUM(D10,D19,D37)</f>
        <v>21978.7</v>
      </c>
    </row>
    <row r="10" spans="1:4" ht="15">
      <c r="A10" s="78" t="s">
        <v>178</v>
      </c>
      <c r="B10" s="86" t="s">
        <v>181</v>
      </c>
      <c r="C10" s="91"/>
      <c r="D10" s="93">
        <f>SUM(D11,D13,D15,D17)</f>
        <v>5119</v>
      </c>
    </row>
    <row r="11" spans="1:4" ht="30">
      <c r="A11" s="79" t="s">
        <v>179</v>
      </c>
      <c r="B11" s="87" t="s">
        <v>182</v>
      </c>
      <c r="C11" s="91"/>
      <c r="D11" s="93">
        <f>SUM(D12)</f>
        <v>2143.4</v>
      </c>
    </row>
    <row r="12" spans="1:4" ht="30">
      <c r="A12" s="106" t="s">
        <v>84</v>
      </c>
      <c r="B12" s="86" t="s">
        <v>182</v>
      </c>
      <c r="C12" s="92">
        <v>600</v>
      </c>
      <c r="D12" s="93">
        <v>2143.4</v>
      </c>
    </row>
    <row r="13" spans="1:4" ht="90">
      <c r="A13" s="79" t="s">
        <v>183</v>
      </c>
      <c r="B13" s="87" t="s">
        <v>184</v>
      </c>
      <c r="C13" s="91"/>
      <c r="D13" s="93">
        <f>SUM(D14)</f>
        <v>4.5999999999999996</v>
      </c>
    </row>
    <row r="14" spans="1:4" ht="30">
      <c r="A14" s="106" t="s">
        <v>84</v>
      </c>
      <c r="B14" s="86" t="s">
        <v>184</v>
      </c>
      <c r="C14" s="92">
        <v>600</v>
      </c>
      <c r="D14" s="93">
        <v>4.5999999999999996</v>
      </c>
    </row>
    <row r="15" spans="1:4" ht="89.25" customHeight="1">
      <c r="A15" s="129" t="s">
        <v>279</v>
      </c>
      <c r="B15" s="87" t="s">
        <v>185</v>
      </c>
      <c r="C15" s="91"/>
      <c r="D15" s="93">
        <f>SUM(D16)</f>
        <v>2971</v>
      </c>
    </row>
    <row r="16" spans="1:4" ht="30">
      <c r="A16" s="106" t="s">
        <v>84</v>
      </c>
      <c r="B16" s="86" t="s">
        <v>185</v>
      </c>
      <c r="C16" s="92">
        <v>600</v>
      </c>
      <c r="D16" s="93">
        <v>2971</v>
      </c>
    </row>
    <row r="17" spans="1:4" ht="30">
      <c r="A17" s="79" t="s">
        <v>186</v>
      </c>
      <c r="B17" s="87" t="s">
        <v>187</v>
      </c>
      <c r="C17" s="91"/>
      <c r="D17" s="93">
        <f>SUM(D18)</f>
        <v>0</v>
      </c>
    </row>
    <row r="18" spans="1:4" ht="30">
      <c r="A18" s="106" t="s">
        <v>84</v>
      </c>
      <c r="B18" s="86" t="s">
        <v>187</v>
      </c>
      <c r="C18" s="92">
        <v>600</v>
      </c>
      <c r="D18" s="93">
        <v>0</v>
      </c>
    </row>
    <row r="19" spans="1:4" ht="15">
      <c r="A19" s="78" t="s">
        <v>188</v>
      </c>
      <c r="B19" s="86" t="s">
        <v>189</v>
      </c>
      <c r="C19" s="91"/>
      <c r="D19" s="93">
        <f>SUM(D20,D22,D24,D27,D29,D31,D33,D35)</f>
        <v>13479.9</v>
      </c>
    </row>
    <row r="20" spans="1:4" ht="30">
      <c r="A20" s="79" t="s">
        <v>179</v>
      </c>
      <c r="B20" s="87" t="s">
        <v>190</v>
      </c>
      <c r="C20" s="91"/>
      <c r="D20" s="93">
        <f>SUM(D21)</f>
        <v>5295.9</v>
      </c>
    </row>
    <row r="21" spans="1:4" ht="30">
      <c r="A21" s="106" t="s">
        <v>84</v>
      </c>
      <c r="B21" s="86" t="s">
        <v>190</v>
      </c>
      <c r="C21" s="92">
        <v>600</v>
      </c>
      <c r="D21" s="93">
        <v>5295.9</v>
      </c>
    </row>
    <row r="22" spans="1:4" ht="30" hidden="1">
      <c r="A22" s="113" t="s">
        <v>328</v>
      </c>
      <c r="B22" s="18" t="s">
        <v>327</v>
      </c>
      <c r="C22" s="18"/>
      <c r="D22" s="175">
        <f>SUM(D23)</f>
        <v>0</v>
      </c>
    </row>
    <row r="23" spans="1:4" ht="30" hidden="1">
      <c r="A23" s="106" t="s">
        <v>122</v>
      </c>
      <c r="B23" s="14" t="s">
        <v>327</v>
      </c>
      <c r="C23" s="14" t="s">
        <v>77</v>
      </c>
      <c r="D23" s="175">
        <v>0</v>
      </c>
    </row>
    <row r="24" spans="1:4" ht="15" hidden="1">
      <c r="A24" s="113" t="s">
        <v>283</v>
      </c>
      <c r="B24" s="18" t="s">
        <v>284</v>
      </c>
      <c r="C24" s="18"/>
      <c r="D24" s="175">
        <f>SUM(D25:D26)</f>
        <v>0</v>
      </c>
    </row>
    <row r="25" spans="1:4" ht="30" hidden="1">
      <c r="A25" s="106" t="s">
        <v>122</v>
      </c>
      <c r="B25" s="14" t="s">
        <v>284</v>
      </c>
      <c r="C25" s="14" t="s">
        <v>77</v>
      </c>
      <c r="D25" s="175">
        <v>0</v>
      </c>
    </row>
    <row r="26" spans="1:4" ht="30" hidden="1">
      <c r="A26" s="106" t="s">
        <v>84</v>
      </c>
      <c r="B26" s="14" t="s">
        <v>284</v>
      </c>
      <c r="C26" s="14" t="s">
        <v>81</v>
      </c>
      <c r="D26" s="175">
        <v>0</v>
      </c>
    </row>
    <row r="27" spans="1:4" ht="30">
      <c r="A27" s="80" t="s">
        <v>191</v>
      </c>
      <c r="B27" s="87" t="s">
        <v>192</v>
      </c>
      <c r="C27" s="91"/>
      <c r="D27" s="93">
        <f>SUM(D28)</f>
        <v>508</v>
      </c>
    </row>
    <row r="28" spans="1:4" ht="30">
      <c r="A28" s="106" t="s">
        <v>84</v>
      </c>
      <c r="B28" s="86" t="s">
        <v>192</v>
      </c>
      <c r="C28" s="92">
        <v>600</v>
      </c>
      <c r="D28" s="93">
        <v>508</v>
      </c>
    </row>
    <row r="29" spans="1:4" ht="45">
      <c r="A29" s="113" t="s">
        <v>265</v>
      </c>
      <c r="B29" s="10" t="s">
        <v>321</v>
      </c>
      <c r="C29" s="14"/>
      <c r="D29" s="175">
        <f>SUM(D30)</f>
        <v>406.4</v>
      </c>
    </row>
    <row r="30" spans="1:4" ht="30">
      <c r="A30" s="106" t="s">
        <v>84</v>
      </c>
      <c r="B30" s="11" t="s">
        <v>321</v>
      </c>
      <c r="C30" s="14" t="s">
        <v>81</v>
      </c>
      <c r="D30" s="175">
        <v>406.4</v>
      </c>
    </row>
    <row r="31" spans="1:4" ht="90.75" customHeight="1">
      <c r="A31" s="129" t="s">
        <v>279</v>
      </c>
      <c r="B31" s="87" t="s">
        <v>193</v>
      </c>
      <c r="C31" s="91"/>
      <c r="D31" s="93">
        <f>SUM(D32)</f>
        <v>7136.5</v>
      </c>
    </row>
    <row r="32" spans="1:4" ht="30">
      <c r="A32" s="106" t="s">
        <v>84</v>
      </c>
      <c r="B32" s="86" t="s">
        <v>193</v>
      </c>
      <c r="C32" s="92">
        <v>600</v>
      </c>
      <c r="D32" s="93">
        <v>7136.5</v>
      </c>
    </row>
    <row r="33" spans="1:4" ht="45">
      <c r="A33" s="79" t="s">
        <v>194</v>
      </c>
      <c r="B33" s="87" t="s">
        <v>195</v>
      </c>
      <c r="C33" s="91"/>
      <c r="D33" s="93">
        <f>SUM(D34)</f>
        <v>124.1</v>
      </c>
    </row>
    <row r="34" spans="1:4" ht="30">
      <c r="A34" s="106" t="s">
        <v>84</v>
      </c>
      <c r="B34" s="86" t="s">
        <v>195</v>
      </c>
      <c r="C34" s="92">
        <v>600</v>
      </c>
      <c r="D34" s="93">
        <v>124.1</v>
      </c>
    </row>
    <row r="35" spans="1:4" ht="45">
      <c r="A35" s="129" t="s">
        <v>336</v>
      </c>
      <c r="B35" s="18" t="s">
        <v>335</v>
      </c>
      <c r="C35" s="18"/>
      <c r="D35" s="175">
        <f>SUM(D36)</f>
        <v>9</v>
      </c>
    </row>
    <row r="36" spans="1:4" ht="30">
      <c r="A36" s="106" t="s">
        <v>84</v>
      </c>
      <c r="B36" s="14" t="s">
        <v>335</v>
      </c>
      <c r="C36" s="14" t="s">
        <v>81</v>
      </c>
      <c r="D36" s="175">
        <v>9</v>
      </c>
    </row>
    <row r="37" spans="1:4" ht="15">
      <c r="A37" s="78" t="s">
        <v>196</v>
      </c>
      <c r="B37" s="86" t="s">
        <v>197</v>
      </c>
      <c r="C37" s="91"/>
      <c r="D37" s="93">
        <f>SUM(D38,D40,D42,D47,D45)</f>
        <v>3379.8</v>
      </c>
    </row>
    <row r="38" spans="1:4" ht="30">
      <c r="A38" s="79" t="s">
        <v>179</v>
      </c>
      <c r="B38" s="87" t="s">
        <v>198</v>
      </c>
      <c r="C38" s="91"/>
      <c r="D38" s="93">
        <f>SUM(D39)</f>
        <v>3220</v>
      </c>
    </row>
    <row r="39" spans="1:4" ht="30">
      <c r="A39" s="106" t="s">
        <v>84</v>
      </c>
      <c r="B39" s="86" t="s">
        <v>198</v>
      </c>
      <c r="C39" s="92">
        <v>600</v>
      </c>
      <c r="D39" s="93">
        <v>3220</v>
      </c>
    </row>
    <row r="40" spans="1:4" ht="30" hidden="1">
      <c r="A40" s="113" t="s">
        <v>328</v>
      </c>
      <c r="B40" s="18" t="s">
        <v>329</v>
      </c>
      <c r="C40" s="18"/>
      <c r="D40" s="175">
        <f>SUM(D41)</f>
        <v>0</v>
      </c>
    </row>
    <row r="41" spans="1:4" ht="30" hidden="1">
      <c r="A41" s="106" t="s">
        <v>84</v>
      </c>
      <c r="B41" s="14" t="s">
        <v>329</v>
      </c>
      <c r="C41" s="14" t="s">
        <v>81</v>
      </c>
      <c r="D41" s="175">
        <v>0</v>
      </c>
    </row>
    <row r="42" spans="1:4" ht="15">
      <c r="A42" s="113" t="s">
        <v>283</v>
      </c>
      <c r="B42" s="18" t="s">
        <v>299</v>
      </c>
      <c r="C42" s="18"/>
      <c r="D42" s="175">
        <f>SUM(D43:D44)</f>
        <v>14.3</v>
      </c>
    </row>
    <row r="43" spans="1:4" ht="30" hidden="1">
      <c r="A43" s="106" t="s">
        <v>122</v>
      </c>
      <c r="B43" s="14" t="s">
        <v>299</v>
      </c>
      <c r="C43" s="14" t="s">
        <v>77</v>
      </c>
      <c r="D43" s="175">
        <v>0</v>
      </c>
    </row>
    <row r="44" spans="1:4" ht="30">
      <c r="A44" s="106" t="s">
        <v>84</v>
      </c>
      <c r="B44" s="14" t="s">
        <v>299</v>
      </c>
      <c r="C44" s="14" t="s">
        <v>81</v>
      </c>
      <c r="D44" s="175">
        <v>14.3</v>
      </c>
    </row>
    <row r="45" spans="1:4" ht="45">
      <c r="A45" s="113" t="s">
        <v>333</v>
      </c>
      <c r="B45" s="18" t="s">
        <v>334</v>
      </c>
      <c r="C45" s="21"/>
      <c r="D45" s="174">
        <f t="shared" ref="D45" si="0">SUM(D46)</f>
        <v>4.9000000000000004</v>
      </c>
    </row>
    <row r="46" spans="1:4" ht="30">
      <c r="A46" s="106" t="s">
        <v>84</v>
      </c>
      <c r="B46" s="14" t="s">
        <v>334</v>
      </c>
      <c r="C46" s="11" t="s">
        <v>81</v>
      </c>
      <c r="D46" s="174">
        <v>4.9000000000000004</v>
      </c>
    </row>
    <row r="47" spans="1:4" ht="89.25" customHeight="1">
      <c r="A47" s="129" t="s">
        <v>279</v>
      </c>
      <c r="B47" s="87" t="s">
        <v>278</v>
      </c>
      <c r="C47" s="91"/>
      <c r="D47" s="175">
        <f>SUM(D48)</f>
        <v>140.6</v>
      </c>
    </row>
    <row r="48" spans="1:4" ht="30">
      <c r="A48" s="106" t="s">
        <v>84</v>
      </c>
      <c r="B48" s="86" t="s">
        <v>278</v>
      </c>
      <c r="C48" s="92">
        <v>600</v>
      </c>
      <c r="D48" s="175">
        <v>140.6</v>
      </c>
    </row>
    <row r="49" spans="1:4" ht="30">
      <c r="A49" s="77" t="s">
        <v>206</v>
      </c>
      <c r="B49" s="85" t="s">
        <v>142</v>
      </c>
      <c r="C49" s="91"/>
      <c r="D49" s="93">
        <f>SUM(D50,D53,D58)</f>
        <v>75.3</v>
      </c>
    </row>
    <row r="50" spans="1:4" ht="15">
      <c r="A50" s="106" t="s">
        <v>361</v>
      </c>
      <c r="B50" s="87" t="s">
        <v>360</v>
      </c>
      <c r="C50" s="91"/>
      <c r="D50" s="93">
        <f>D51</f>
        <v>9</v>
      </c>
    </row>
    <row r="51" spans="1:4" ht="15">
      <c r="A51" s="113" t="s">
        <v>362</v>
      </c>
      <c r="B51" s="87" t="s">
        <v>359</v>
      </c>
      <c r="C51" s="91"/>
      <c r="D51" s="93">
        <f>D52</f>
        <v>9</v>
      </c>
    </row>
    <row r="52" spans="1:4" ht="30">
      <c r="A52" s="106" t="s">
        <v>84</v>
      </c>
      <c r="B52" s="87" t="s">
        <v>359</v>
      </c>
      <c r="C52" s="92">
        <v>600</v>
      </c>
      <c r="D52" s="93">
        <v>9</v>
      </c>
    </row>
    <row r="53" spans="1:4" ht="15">
      <c r="A53" s="78" t="s">
        <v>140</v>
      </c>
      <c r="B53" s="86" t="s">
        <v>143</v>
      </c>
      <c r="C53" s="91"/>
      <c r="D53" s="93">
        <f>SUM(D54,D56)</f>
        <v>66.3</v>
      </c>
    </row>
    <row r="54" spans="1:4" ht="30">
      <c r="A54" s="79" t="s">
        <v>207</v>
      </c>
      <c r="B54" s="87" t="s">
        <v>208</v>
      </c>
      <c r="C54" s="91"/>
      <c r="D54" s="93">
        <f>SUM(D55)</f>
        <v>66.3</v>
      </c>
    </row>
    <row r="55" spans="1:4" ht="30">
      <c r="A55" s="106" t="s">
        <v>84</v>
      </c>
      <c r="B55" s="86" t="s">
        <v>208</v>
      </c>
      <c r="C55" s="92">
        <v>600</v>
      </c>
      <c r="D55" s="93">
        <v>66.3</v>
      </c>
    </row>
    <row r="56" spans="1:4" ht="15" hidden="1">
      <c r="A56" s="113" t="s">
        <v>309</v>
      </c>
      <c r="B56" s="66" t="s">
        <v>310</v>
      </c>
      <c r="C56" s="19"/>
      <c r="D56" s="174">
        <f>SUM(D57)</f>
        <v>0</v>
      </c>
    </row>
    <row r="57" spans="1:4" ht="30" hidden="1">
      <c r="A57" s="106" t="s">
        <v>84</v>
      </c>
      <c r="B57" s="19" t="s">
        <v>310</v>
      </c>
      <c r="C57" s="19" t="s">
        <v>81</v>
      </c>
      <c r="D57" s="174">
        <v>0</v>
      </c>
    </row>
    <row r="58" spans="1:4" ht="30" hidden="1">
      <c r="A58" s="106" t="s">
        <v>311</v>
      </c>
      <c r="B58" s="18" t="s">
        <v>312</v>
      </c>
      <c r="C58" s="14"/>
      <c r="D58" s="175">
        <f>SUM(D59)</f>
        <v>0</v>
      </c>
    </row>
    <row r="59" spans="1:4" ht="15" hidden="1">
      <c r="A59" s="113" t="s">
        <v>313</v>
      </c>
      <c r="B59" s="18" t="s">
        <v>314</v>
      </c>
      <c r="C59" s="14"/>
      <c r="D59" s="175">
        <f>SUM(D60)</f>
        <v>0</v>
      </c>
    </row>
    <row r="60" spans="1:4" ht="30" hidden="1">
      <c r="A60" s="106" t="s">
        <v>84</v>
      </c>
      <c r="B60" s="18" t="s">
        <v>314</v>
      </c>
      <c r="C60" s="14" t="s">
        <v>81</v>
      </c>
      <c r="D60" s="175">
        <v>0</v>
      </c>
    </row>
    <row r="61" spans="1:4" ht="47.25">
      <c r="A61" s="89" t="s">
        <v>350</v>
      </c>
      <c r="B61" s="88" t="s">
        <v>173</v>
      </c>
      <c r="C61" s="96"/>
      <c r="D61" s="97">
        <f>SUM(D62)</f>
        <v>3583.1</v>
      </c>
    </row>
    <row r="62" spans="1:4" ht="32.25" customHeight="1">
      <c r="A62" s="77" t="s">
        <v>170</v>
      </c>
      <c r="B62" s="85" t="s">
        <v>174</v>
      </c>
      <c r="C62" s="91"/>
      <c r="D62" s="93">
        <f>SUM(D63,D70)</f>
        <v>3583.1</v>
      </c>
    </row>
    <row r="63" spans="1:4" ht="30">
      <c r="A63" s="78" t="s">
        <v>209</v>
      </c>
      <c r="B63" s="86" t="s">
        <v>210</v>
      </c>
      <c r="C63" s="91"/>
      <c r="D63" s="93">
        <f>SUM(D64,D66,D68)</f>
        <v>3583.1</v>
      </c>
    </row>
    <row r="64" spans="1:4" ht="30">
      <c r="A64" s="79" t="s">
        <v>212</v>
      </c>
      <c r="B64" s="87" t="s">
        <v>211</v>
      </c>
      <c r="C64" s="91"/>
      <c r="D64" s="93">
        <f>SUM(D65)</f>
        <v>3524.1</v>
      </c>
    </row>
    <row r="65" spans="1:4" ht="30">
      <c r="A65" s="106" t="s">
        <v>84</v>
      </c>
      <c r="B65" s="86" t="s">
        <v>211</v>
      </c>
      <c r="C65" s="92">
        <v>600</v>
      </c>
      <c r="D65" s="93">
        <v>3524.1</v>
      </c>
    </row>
    <row r="66" spans="1:4" ht="15">
      <c r="A66" s="113" t="s">
        <v>264</v>
      </c>
      <c r="B66" s="18" t="s">
        <v>263</v>
      </c>
      <c r="C66" s="10"/>
      <c r="D66" s="174">
        <f>SUM(D67)</f>
        <v>9</v>
      </c>
    </row>
    <row r="67" spans="1:4" ht="30">
      <c r="A67" s="106" t="s">
        <v>84</v>
      </c>
      <c r="B67" s="14" t="s">
        <v>263</v>
      </c>
      <c r="C67" s="11" t="s">
        <v>81</v>
      </c>
      <c r="D67" s="174">
        <v>9</v>
      </c>
    </row>
    <row r="68" spans="1:4" ht="45">
      <c r="A68" s="113" t="s">
        <v>285</v>
      </c>
      <c r="B68" s="18" t="s">
        <v>286</v>
      </c>
      <c r="C68" s="14"/>
      <c r="D68" s="174">
        <f>SUM(D69)</f>
        <v>50</v>
      </c>
    </row>
    <row r="69" spans="1:4" ht="30">
      <c r="A69" s="106" t="s">
        <v>84</v>
      </c>
      <c r="B69" s="14" t="s">
        <v>286</v>
      </c>
      <c r="C69" s="14" t="s">
        <v>81</v>
      </c>
      <c r="D69" s="174">
        <v>50</v>
      </c>
    </row>
    <row r="70" spans="1:4" ht="30" hidden="1">
      <c r="A70" s="78" t="s">
        <v>171</v>
      </c>
      <c r="B70" s="86" t="s">
        <v>175</v>
      </c>
      <c r="C70" s="91"/>
      <c r="D70" s="93">
        <f>SUM(D71,D73)</f>
        <v>0</v>
      </c>
    </row>
    <row r="71" spans="1:4" ht="75" hidden="1" customHeight="1">
      <c r="A71" s="79" t="s">
        <v>172</v>
      </c>
      <c r="B71" s="87" t="s">
        <v>176</v>
      </c>
      <c r="C71" s="91"/>
      <c r="D71" s="93">
        <f>SUM(D72)</f>
        <v>0</v>
      </c>
    </row>
    <row r="72" spans="1:4" ht="15" hidden="1">
      <c r="A72" s="106" t="s">
        <v>26</v>
      </c>
      <c r="B72" s="86" t="s">
        <v>176</v>
      </c>
      <c r="C72" s="92">
        <v>500</v>
      </c>
      <c r="D72" s="93">
        <v>0</v>
      </c>
    </row>
    <row r="73" spans="1:4" ht="75" hidden="1">
      <c r="A73" s="113" t="s">
        <v>344</v>
      </c>
      <c r="B73" s="18" t="s">
        <v>342</v>
      </c>
      <c r="C73" s="14"/>
      <c r="D73" s="174">
        <f>SUM(D74)</f>
        <v>0</v>
      </c>
    </row>
    <row r="74" spans="1:4" ht="15" hidden="1">
      <c r="A74" s="106" t="s">
        <v>26</v>
      </c>
      <c r="B74" s="14" t="s">
        <v>342</v>
      </c>
      <c r="C74" s="14" t="s">
        <v>82</v>
      </c>
      <c r="D74" s="198">
        <v>0</v>
      </c>
    </row>
    <row r="75" spans="1:4" ht="63" hidden="1">
      <c r="A75" s="107" t="s">
        <v>351</v>
      </c>
      <c r="B75" s="88" t="s">
        <v>259</v>
      </c>
      <c r="C75" s="95"/>
      <c r="D75" s="97">
        <f>SUM(D76,D82)</f>
        <v>0</v>
      </c>
    </row>
    <row r="76" spans="1:4" ht="30" hidden="1">
      <c r="A76" s="108" t="s">
        <v>256</v>
      </c>
      <c r="B76" s="85" t="s">
        <v>260</v>
      </c>
      <c r="C76" s="92"/>
      <c r="D76" s="93">
        <f>SUM(D77)</f>
        <v>0</v>
      </c>
    </row>
    <row r="77" spans="1:4" ht="30" hidden="1">
      <c r="A77" s="109" t="s">
        <v>257</v>
      </c>
      <c r="B77" s="86" t="s">
        <v>261</v>
      </c>
      <c r="C77" s="92"/>
      <c r="D77" s="93">
        <f>SUM(D78,D80)</f>
        <v>0</v>
      </c>
    </row>
    <row r="78" spans="1:4" ht="15" hidden="1">
      <c r="A78" s="109" t="s">
        <v>277</v>
      </c>
      <c r="B78" s="18" t="s">
        <v>276</v>
      </c>
      <c r="C78" s="21"/>
      <c r="D78" s="93">
        <f>SUM(D79)</f>
        <v>0</v>
      </c>
    </row>
    <row r="79" spans="1:4" ht="30" hidden="1">
      <c r="A79" s="106" t="s">
        <v>84</v>
      </c>
      <c r="B79" s="14" t="s">
        <v>276</v>
      </c>
      <c r="C79" s="14" t="s">
        <v>81</v>
      </c>
      <c r="D79" s="93">
        <v>0</v>
      </c>
    </row>
    <row r="80" spans="1:4" ht="30" hidden="1">
      <c r="A80" s="109" t="s">
        <v>258</v>
      </c>
      <c r="B80" s="86" t="s">
        <v>262</v>
      </c>
      <c r="C80" s="92"/>
      <c r="D80" s="93">
        <f>SUM(D81)</f>
        <v>0</v>
      </c>
    </row>
    <row r="81" spans="1:4" ht="30" hidden="1">
      <c r="A81" s="106" t="s">
        <v>84</v>
      </c>
      <c r="B81" s="86" t="s">
        <v>262</v>
      </c>
      <c r="C81" s="92">
        <v>600</v>
      </c>
      <c r="D81" s="93">
        <v>0</v>
      </c>
    </row>
    <row r="82" spans="1:4" ht="30" hidden="1">
      <c r="A82" s="128" t="s">
        <v>317</v>
      </c>
      <c r="B82" s="21" t="s">
        <v>305</v>
      </c>
      <c r="C82" s="10"/>
      <c r="D82" s="193">
        <f t="shared" ref="D82:D84" si="1">SUM(D83)</f>
        <v>0</v>
      </c>
    </row>
    <row r="83" spans="1:4" ht="30" hidden="1">
      <c r="A83" s="113" t="s">
        <v>303</v>
      </c>
      <c r="B83" s="18" t="s">
        <v>306</v>
      </c>
      <c r="C83" s="10"/>
      <c r="D83" s="193">
        <f t="shared" si="1"/>
        <v>0</v>
      </c>
    </row>
    <row r="84" spans="1:4" ht="45" hidden="1">
      <c r="A84" s="113" t="s">
        <v>304</v>
      </c>
      <c r="B84" s="18" t="s">
        <v>307</v>
      </c>
      <c r="C84" s="10"/>
      <c r="D84" s="193">
        <f t="shared" si="1"/>
        <v>0</v>
      </c>
    </row>
    <row r="85" spans="1:4" ht="15" hidden="1">
      <c r="A85" s="106" t="s">
        <v>26</v>
      </c>
      <c r="B85" s="14" t="s">
        <v>307</v>
      </c>
      <c r="C85" s="11" t="s">
        <v>82</v>
      </c>
      <c r="D85" s="193">
        <v>0</v>
      </c>
    </row>
    <row r="86" spans="1:4" ht="63.75" customHeight="1">
      <c r="A86" s="90" t="s">
        <v>352</v>
      </c>
      <c r="B86" s="88" t="s">
        <v>164</v>
      </c>
      <c r="C86" s="96"/>
      <c r="D86" s="97">
        <f>SUM(D87)</f>
        <v>563</v>
      </c>
    </row>
    <row r="87" spans="1:4" ht="45">
      <c r="A87" s="77" t="s">
        <v>162</v>
      </c>
      <c r="B87" s="85" t="s">
        <v>165</v>
      </c>
      <c r="C87" s="91"/>
      <c r="D87" s="93">
        <f>SUM(D88)</f>
        <v>563</v>
      </c>
    </row>
    <row r="88" spans="1:4" ht="45">
      <c r="A88" s="78" t="s">
        <v>163</v>
      </c>
      <c r="B88" s="86" t="s">
        <v>167</v>
      </c>
      <c r="C88" s="91"/>
      <c r="D88" s="93">
        <f>SUM(D89,D91,D93)</f>
        <v>563</v>
      </c>
    </row>
    <row r="89" spans="1:4" ht="45">
      <c r="A89" s="79" t="s">
        <v>281</v>
      </c>
      <c r="B89" s="87" t="s">
        <v>168</v>
      </c>
      <c r="C89" s="91"/>
      <c r="D89" s="93">
        <f>SUM(D90)</f>
        <v>13</v>
      </c>
    </row>
    <row r="90" spans="1:4" ht="30">
      <c r="A90" s="106" t="s">
        <v>122</v>
      </c>
      <c r="B90" s="86" t="s">
        <v>168</v>
      </c>
      <c r="C90" s="92">
        <v>200</v>
      </c>
      <c r="D90" s="93">
        <v>13</v>
      </c>
    </row>
    <row r="91" spans="1:4" ht="60" hidden="1">
      <c r="A91" s="79" t="s">
        <v>166</v>
      </c>
      <c r="B91" s="87" t="s">
        <v>169</v>
      </c>
      <c r="C91" s="91"/>
      <c r="D91" s="93">
        <f>SUM(D92)</f>
        <v>0</v>
      </c>
    </row>
    <row r="92" spans="1:4" ht="15" hidden="1">
      <c r="A92" s="106" t="s">
        <v>26</v>
      </c>
      <c r="B92" s="86" t="s">
        <v>169</v>
      </c>
      <c r="C92" s="92">
        <v>500</v>
      </c>
      <c r="D92" s="93">
        <v>0</v>
      </c>
    </row>
    <row r="93" spans="1:4" ht="30">
      <c r="A93" s="113" t="s">
        <v>323</v>
      </c>
      <c r="B93" s="87" t="s">
        <v>324</v>
      </c>
      <c r="C93" s="14"/>
      <c r="D93" s="174">
        <f>SUM(D94)</f>
        <v>550</v>
      </c>
    </row>
    <row r="94" spans="1:4" ht="15">
      <c r="A94" s="106" t="s">
        <v>75</v>
      </c>
      <c r="B94" s="86" t="s">
        <v>324</v>
      </c>
      <c r="C94" s="14" t="s">
        <v>78</v>
      </c>
      <c r="D94" s="174">
        <v>550</v>
      </c>
    </row>
    <row r="95" spans="1:4" ht="62.25" customHeight="1">
      <c r="A95" s="90" t="s">
        <v>353</v>
      </c>
      <c r="B95" s="88" t="s">
        <v>148</v>
      </c>
      <c r="C95" s="96"/>
      <c r="D95" s="97">
        <f>SUM(D96,D107)</f>
        <v>146</v>
      </c>
    </row>
    <row r="96" spans="1:4" ht="60">
      <c r="A96" s="77" t="s">
        <v>155</v>
      </c>
      <c r="B96" s="85" t="s">
        <v>149</v>
      </c>
      <c r="C96" s="91"/>
      <c r="D96" s="93">
        <f>SUM(D97,D104)</f>
        <v>146</v>
      </c>
    </row>
    <row r="97" spans="1:4" ht="45">
      <c r="A97" s="78" t="s">
        <v>156</v>
      </c>
      <c r="B97" s="86" t="s">
        <v>150</v>
      </c>
      <c r="C97" s="91"/>
      <c r="D97" s="93">
        <f>SUM(D98,D100,D102)</f>
        <v>146</v>
      </c>
    </row>
    <row r="98" spans="1:4" ht="45">
      <c r="A98" s="79" t="s">
        <v>158</v>
      </c>
      <c r="B98" s="87" t="s">
        <v>159</v>
      </c>
      <c r="C98" s="91"/>
      <c r="D98" s="93">
        <f>SUM(D99)</f>
        <v>146</v>
      </c>
    </row>
    <row r="99" spans="1:4" ht="30">
      <c r="A99" s="106" t="s">
        <v>122</v>
      </c>
      <c r="B99" s="86" t="s">
        <v>159</v>
      </c>
      <c r="C99" s="92">
        <v>200</v>
      </c>
      <c r="D99" s="93">
        <v>146</v>
      </c>
    </row>
    <row r="100" spans="1:4" ht="60" hidden="1" customHeight="1">
      <c r="A100" s="80" t="s">
        <v>160</v>
      </c>
      <c r="B100" s="87" t="s">
        <v>161</v>
      </c>
      <c r="C100" s="91"/>
      <c r="D100" s="93">
        <f>SUM(D101)</f>
        <v>0</v>
      </c>
    </row>
    <row r="101" spans="1:4" ht="30" hidden="1">
      <c r="A101" s="106" t="s">
        <v>122</v>
      </c>
      <c r="B101" s="86" t="s">
        <v>161</v>
      </c>
      <c r="C101" s="92">
        <v>200</v>
      </c>
      <c r="D101" s="93">
        <v>0</v>
      </c>
    </row>
    <row r="102" spans="1:4" ht="75" hidden="1">
      <c r="A102" s="113" t="s">
        <v>298</v>
      </c>
      <c r="B102" s="18" t="s">
        <v>319</v>
      </c>
      <c r="C102" s="14"/>
      <c r="D102" s="174">
        <f>SUM(D103)</f>
        <v>0</v>
      </c>
    </row>
    <row r="103" spans="1:4" ht="30" hidden="1">
      <c r="A103" s="106" t="s">
        <v>122</v>
      </c>
      <c r="B103" s="14" t="s">
        <v>319</v>
      </c>
      <c r="C103" s="14" t="s">
        <v>77</v>
      </c>
      <c r="D103" s="174">
        <v>0</v>
      </c>
    </row>
    <row r="104" spans="1:4" ht="30" hidden="1">
      <c r="A104" s="113" t="s">
        <v>331</v>
      </c>
      <c r="B104" s="18" t="s">
        <v>325</v>
      </c>
      <c r="C104" s="14"/>
      <c r="D104" s="174">
        <f>SUM(D105)</f>
        <v>0</v>
      </c>
    </row>
    <row r="105" spans="1:4" ht="30" hidden="1">
      <c r="A105" s="113" t="s">
        <v>330</v>
      </c>
      <c r="B105" s="18" t="s">
        <v>326</v>
      </c>
      <c r="C105" s="14"/>
      <c r="D105" s="174">
        <f>SUM(D106)</f>
        <v>0</v>
      </c>
    </row>
    <row r="106" spans="1:4" ht="30" hidden="1">
      <c r="A106" s="106" t="s">
        <v>122</v>
      </c>
      <c r="B106" s="14" t="s">
        <v>326</v>
      </c>
      <c r="C106" s="14" t="s">
        <v>77</v>
      </c>
      <c r="D106" s="174">
        <v>0</v>
      </c>
    </row>
    <row r="107" spans="1:4" ht="45" hidden="1">
      <c r="A107" s="77" t="s">
        <v>144</v>
      </c>
      <c r="B107" s="85" t="s">
        <v>157</v>
      </c>
      <c r="C107" s="91"/>
      <c r="D107" s="93">
        <f>SUM(D108)</f>
        <v>0</v>
      </c>
    </row>
    <row r="108" spans="1:4" ht="45" hidden="1">
      <c r="A108" s="78" t="s">
        <v>145</v>
      </c>
      <c r="B108" s="86" t="s">
        <v>151</v>
      </c>
      <c r="C108" s="91"/>
      <c r="D108" s="93">
        <f>SUM(D109,D111,D113)</f>
        <v>0</v>
      </c>
    </row>
    <row r="109" spans="1:4" ht="60" hidden="1">
      <c r="A109" s="80" t="s">
        <v>146</v>
      </c>
      <c r="B109" s="87" t="s">
        <v>250</v>
      </c>
      <c r="C109" s="91"/>
      <c r="D109" s="93">
        <f>SUM(D110)</f>
        <v>0</v>
      </c>
    </row>
    <row r="110" spans="1:4" ht="30" hidden="1">
      <c r="A110" s="106" t="s">
        <v>122</v>
      </c>
      <c r="B110" s="86" t="s">
        <v>250</v>
      </c>
      <c r="C110" s="92">
        <v>200</v>
      </c>
      <c r="D110" s="93">
        <v>0</v>
      </c>
    </row>
    <row r="111" spans="1:4" ht="75" hidden="1">
      <c r="A111" s="79" t="s">
        <v>246</v>
      </c>
      <c r="B111" s="87" t="s">
        <v>322</v>
      </c>
      <c r="C111" s="91"/>
      <c r="D111" s="93">
        <f>SUM(D112)</f>
        <v>0</v>
      </c>
    </row>
    <row r="112" spans="1:4" ht="30" hidden="1">
      <c r="A112" s="106" t="s">
        <v>122</v>
      </c>
      <c r="B112" s="86" t="s">
        <v>322</v>
      </c>
      <c r="C112" s="92">
        <v>200</v>
      </c>
      <c r="D112" s="93">
        <v>0</v>
      </c>
    </row>
    <row r="113" spans="1:4" ht="45" hidden="1">
      <c r="A113" s="79" t="s">
        <v>153</v>
      </c>
      <c r="B113" s="87" t="s">
        <v>251</v>
      </c>
      <c r="C113" s="91"/>
      <c r="D113" s="93">
        <f>SUM(D114)</f>
        <v>0</v>
      </c>
    </row>
    <row r="114" spans="1:4" ht="15" hidden="1">
      <c r="A114" s="106" t="s">
        <v>75</v>
      </c>
      <c r="B114" s="86" t="s">
        <v>251</v>
      </c>
      <c r="C114" s="92">
        <v>800</v>
      </c>
      <c r="D114" s="93">
        <v>0</v>
      </c>
    </row>
    <row r="115" spans="1:4" ht="95.25" customHeight="1">
      <c r="A115" s="90" t="s">
        <v>354</v>
      </c>
      <c r="B115" s="88" t="s">
        <v>102</v>
      </c>
      <c r="C115" s="96"/>
      <c r="D115" s="97">
        <f>SUM(D116,D145,D150,D158)</f>
        <v>5080.5999999999995</v>
      </c>
    </row>
    <row r="116" spans="1:4" ht="45">
      <c r="A116" s="77" t="s">
        <v>93</v>
      </c>
      <c r="B116" s="85" t="s">
        <v>103</v>
      </c>
      <c r="C116" s="91"/>
      <c r="D116" s="93">
        <f>SUM(D117,D124)</f>
        <v>4365.3999999999996</v>
      </c>
    </row>
    <row r="117" spans="1:4" ht="30">
      <c r="A117" s="78" t="s">
        <v>94</v>
      </c>
      <c r="B117" s="86" t="s">
        <v>104</v>
      </c>
      <c r="C117" s="91"/>
      <c r="D117" s="93">
        <f>SUM(D118,D122)</f>
        <v>4172.5</v>
      </c>
    </row>
    <row r="118" spans="1:4" ht="30">
      <c r="A118" s="79" t="s">
        <v>237</v>
      </c>
      <c r="B118" s="87" t="s">
        <v>92</v>
      </c>
      <c r="C118" s="91"/>
      <c r="D118" s="93">
        <f>SUM(D119:D121)</f>
        <v>3835.7999999999997</v>
      </c>
    </row>
    <row r="119" spans="1:4" ht="60">
      <c r="A119" s="106" t="s">
        <v>74</v>
      </c>
      <c r="B119" s="86" t="s">
        <v>92</v>
      </c>
      <c r="C119" s="92">
        <v>100</v>
      </c>
      <c r="D119" s="93">
        <v>3361.6</v>
      </c>
    </row>
    <row r="120" spans="1:4" ht="30">
      <c r="A120" s="106" t="s">
        <v>122</v>
      </c>
      <c r="B120" s="86" t="s">
        <v>92</v>
      </c>
      <c r="C120" s="92">
        <v>200</v>
      </c>
      <c r="D120" s="93">
        <v>436</v>
      </c>
    </row>
    <row r="121" spans="1:4" ht="15">
      <c r="A121" s="106" t="s">
        <v>75</v>
      </c>
      <c r="B121" s="86" t="s">
        <v>92</v>
      </c>
      <c r="C121" s="92">
        <v>800</v>
      </c>
      <c r="D121" s="93">
        <v>38.200000000000003</v>
      </c>
    </row>
    <row r="122" spans="1:4" ht="15">
      <c r="A122" s="79" t="s">
        <v>214</v>
      </c>
      <c r="B122" s="87" t="s">
        <v>213</v>
      </c>
      <c r="C122" s="91"/>
      <c r="D122" s="93">
        <f>SUM(D123)</f>
        <v>336.7</v>
      </c>
    </row>
    <row r="123" spans="1:4" ht="15">
      <c r="A123" s="106" t="s">
        <v>79</v>
      </c>
      <c r="B123" s="86" t="s">
        <v>213</v>
      </c>
      <c r="C123" s="92">
        <v>300</v>
      </c>
      <c r="D123" s="93">
        <v>336.7</v>
      </c>
    </row>
    <row r="124" spans="1:4" ht="30">
      <c r="A124" s="78" t="s">
        <v>95</v>
      </c>
      <c r="B124" s="86" t="s">
        <v>105</v>
      </c>
      <c r="C124" s="91"/>
      <c r="D124" s="93">
        <f>SUM(D125,D127,D129,D131,D134,D137,D141,D143,D139)</f>
        <v>192.9</v>
      </c>
    </row>
    <row r="125" spans="1:4" ht="60.75" customHeight="1">
      <c r="A125" s="80" t="s">
        <v>216</v>
      </c>
      <c r="B125" s="87" t="s">
        <v>215</v>
      </c>
      <c r="C125" s="91"/>
      <c r="D125" s="93">
        <f>SUM(D126)</f>
        <v>11.1</v>
      </c>
    </row>
    <row r="126" spans="1:4" ht="15">
      <c r="A126" s="106" t="s">
        <v>79</v>
      </c>
      <c r="B126" s="86" t="s">
        <v>215</v>
      </c>
      <c r="C126" s="92">
        <v>300</v>
      </c>
      <c r="D126" s="93">
        <v>11.1</v>
      </c>
    </row>
    <row r="127" spans="1:4" ht="120" hidden="1">
      <c r="A127" s="79" t="s">
        <v>106</v>
      </c>
      <c r="B127" s="87" t="s">
        <v>107</v>
      </c>
      <c r="C127" s="91"/>
      <c r="D127" s="93">
        <f>SUM(D128)</f>
        <v>0</v>
      </c>
    </row>
    <row r="128" spans="1:4" ht="30" hidden="1">
      <c r="A128" s="106" t="s">
        <v>122</v>
      </c>
      <c r="B128" s="86" t="s">
        <v>107</v>
      </c>
      <c r="C128" s="92">
        <v>200</v>
      </c>
      <c r="D128" s="93">
        <v>0</v>
      </c>
    </row>
    <row r="129" spans="1:4" ht="45" hidden="1">
      <c r="A129" s="81" t="s">
        <v>108</v>
      </c>
      <c r="B129" s="87" t="s">
        <v>109</v>
      </c>
      <c r="C129" s="91"/>
      <c r="D129" s="93">
        <f>SUM(D130)</f>
        <v>0</v>
      </c>
    </row>
    <row r="130" spans="1:4" ht="60" hidden="1">
      <c r="A130" s="106" t="s">
        <v>74</v>
      </c>
      <c r="B130" s="86" t="s">
        <v>109</v>
      </c>
      <c r="C130" s="92">
        <v>100</v>
      </c>
      <c r="D130" s="93">
        <v>0</v>
      </c>
    </row>
    <row r="131" spans="1:4" ht="45">
      <c r="A131" s="80" t="s">
        <v>110</v>
      </c>
      <c r="B131" s="87" t="s">
        <v>111</v>
      </c>
      <c r="C131" s="91"/>
      <c r="D131" s="93">
        <f>SUM(D132:D133)</f>
        <v>31.700000000000003</v>
      </c>
    </row>
    <row r="132" spans="1:4" ht="60">
      <c r="A132" s="106" t="s">
        <v>74</v>
      </c>
      <c r="B132" s="86" t="s">
        <v>111</v>
      </c>
      <c r="C132" s="92">
        <v>100</v>
      </c>
      <c r="D132" s="174">
        <v>31.6</v>
      </c>
    </row>
    <row r="133" spans="1:4" ht="30">
      <c r="A133" s="106" t="s">
        <v>122</v>
      </c>
      <c r="B133" s="86" t="s">
        <v>111</v>
      </c>
      <c r="C133" s="92">
        <v>200</v>
      </c>
      <c r="D133" s="175">
        <v>0.1</v>
      </c>
    </row>
    <row r="134" spans="1:4" ht="45" hidden="1">
      <c r="A134" s="79" t="s">
        <v>112</v>
      </c>
      <c r="B134" s="87" t="s">
        <v>113</v>
      </c>
      <c r="C134" s="91"/>
      <c r="D134" s="93">
        <f>SUM(D135:D136)</f>
        <v>0</v>
      </c>
    </row>
    <row r="135" spans="1:4" ht="60" hidden="1">
      <c r="A135" s="106" t="s">
        <v>74</v>
      </c>
      <c r="B135" s="86" t="s">
        <v>113</v>
      </c>
      <c r="C135" s="92">
        <v>100</v>
      </c>
      <c r="D135" s="93">
        <v>0</v>
      </c>
    </row>
    <row r="136" spans="1:4" ht="30" hidden="1">
      <c r="A136" s="106" t="s">
        <v>122</v>
      </c>
      <c r="B136" s="86" t="s">
        <v>113</v>
      </c>
      <c r="C136" s="92">
        <v>200</v>
      </c>
      <c r="D136" s="93">
        <v>0</v>
      </c>
    </row>
    <row r="137" spans="1:4" ht="60" hidden="1">
      <c r="A137" s="79" t="s">
        <v>114</v>
      </c>
      <c r="B137" s="87" t="s">
        <v>115</v>
      </c>
      <c r="C137" s="91"/>
      <c r="D137" s="93">
        <f>SUM(D138)</f>
        <v>0</v>
      </c>
    </row>
    <row r="138" spans="1:4" ht="30" hidden="1">
      <c r="A138" s="106" t="s">
        <v>122</v>
      </c>
      <c r="B138" s="86" t="s">
        <v>115</v>
      </c>
      <c r="C138" s="92">
        <v>200</v>
      </c>
      <c r="D138" s="93">
        <v>0</v>
      </c>
    </row>
    <row r="139" spans="1:4" ht="60" hidden="1">
      <c r="A139" s="113" t="s">
        <v>297</v>
      </c>
      <c r="B139" s="87" t="s">
        <v>296</v>
      </c>
      <c r="C139" s="92"/>
      <c r="D139" s="93">
        <f>SUM(D140)</f>
        <v>0</v>
      </c>
    </row>
    <row r="140" spans="1:4" ht="15" hidden="1">
      <c r="A140" s="106" t="s">
        <v>26</v>
      </c>
      <c r="B140" s="86" t="s">
        <v>296</v>
      </c>
      <c r="C140" s="92">
        <v>500</v>
      </c>
      <c r="D140" s="93">
        <v>0</v>
      </c>
    </row>
    <row r="141" spans="1:4" ht="45">
      <c r="A141" s="79" t="s">
        <v>96</v>
      </c>
      <c r="B141" s="87" t="s">
        <v>139</v>
      </c>
      <c r="C141" s="91"/>
      <c r="D141" s="93">
        <f>SUM(D142)</f>
        <v>150.1</v>
      </c>
    </row>
    <row r="142" spans="1:4" ht="15">
      <c r="A142" s="106" t="s">
        <v>26</v>
      </c>
      <c r="B142" s="86" t="s">
        <v>139</v>
      </c>
      <c r="C142" s="92">
        <v>500</v>
      </c>
      <c r="D142" s="93">
        <v>150.1</v>
      </c>
    </row>
    <row r="143" spans="1:4" ht="45" hidden="1">
      <c r="A143" s="173" t="s">
        <v>288</v>
      </c>
      <c r="B143" s="10" t="s">
        <v>289</v>
      </c>
      <c r="C143" s="11"/>
      <c r="D143" s="175">
        <f>SUM(D144)</f>
        <v>0</v>
      </c>
    </row>
    <row r="144" spans="1:4" ht="30" hidden="1">
      <c r="A144" s="106" t="s">
        <v>83</v>
      </c>
      <c r="B144" s="11" t="s">
        <v>289</v>
      </c>
      <c r="C144" s="11" t="s">
        <v>77</v>
      </c>
      <c r="D144" s="175">
        <v>0</v>
      </c>
    </row>
    <row r="145" spans="1:4" ht="30">
      <c r="A145" s="77" t="s">
        <v>123</v>
      </c>
      <c r="B145" s="85" t="s">
        <v>127</v>
      </c>
      <c r="C145" s="91"/>
      <c r="D145" s="93">
        <f>SUM(D146)</f>
        <v>219.29999999999998</v>
      </c>
    </row>
    <row r="146" spans="1:4" ht="30">
      <c r="A146" s="78" t="s">
        <v>124</v>
      </c>
      <c r="B146" s="86" t="s">
        <v>126</v>
      </c>
      <c r="C146" s="91"/>
      <c r="D146" s="93">
        <f>SUM(D147)</f>
        <v>219.29999999999998</v>
      </c>
    </row>
    <row r="147" spans="1:4" ht="15">
      <c r="A147" s="79" t="s">
        <v>125</v>
      </c>
      <c r="B147" s="87" t="s">
        <v>128</v>
      </c>
      <c r="C147" s="91"/>
      <c r="D147" s="93">
        <f>SUM(D148:D149)</f>
        <v>219.29999999999998</v>
      </c>
    </row>
    <row r="148" spans="1:4" ht="60">
      <c r="A148" s="106" t="s">
        <v>74</v>
      </c>
      <c r="B148" s="86" t="s">
        <v>128</v>
      </c>
      <c r="C148" s="92">
        <v>100</v>
      </c>
      <c r="D148" s="93">
        <v>200.6</v>
      </c>
    </row>
    <row r="149" spans="1:4" ht="30">
      <c r="A149" s="106" t="s">
        <v>122</v>
      </c>
      <c r="B149" s="10" t="s">
        <v>128</v>
      </c>
      <c r="C149" s="11" t="s">
        <v>77</v>
      </c>
      <c r="D149" s="175">
        <v>18.7</v>
      </c>
    </row>
    <row r="150" spans="1:4" ht="45">
      <c r="A150" s="77" t="s">
        <v>116</v>
      </c>
      <c r="B150" s="85" t="s">
        <v>121</v>
      </c>
      <c r="C150" s="91"/>
      <c r="D150" s="93">
        <f>SUM(D151)</f>
        <v>491</v>
      </c>
    </row>
    <row r="151" spans="1:4" ht="33" customHeight="1">
      <c r="A151" s="78" t="s">
        <v>117</v>
      </c>
      <c r="B151" s="86" t="s">
        <v>119</v>
      </c>
      <c r="C151" s="91"/>
      <c r="D151" s="93">
        <f>SUM(D152,D154,D156)</f>
        <v>491</v>
      </c>
    </row>
    <row r="152" spans="1:4" ht="75" hidden="1">
      <c r="A152" s="80" t="s">
        <v>118</v>
      </c>
      <c r="B152" s="87" t="s">
        <v>120</v>
      </c>
      <c r="C152" s="91"/>
      <c r="D152" s="93">
        <f>SUM(D153)</f>
        <v>0</v>
      </c>
    </row>
    <row r="153" spans="1:4" ht="30" hidden="1">
      <c r="A153" s="106" t="s">
        <v>122</v>
      </c>
      <c r="B153" s="86" t="s">
        <v>120</v>
      </c>
      <c r="C153" s="92">
        <v>200</v>
      </c>
      <c r="D153" s="93">
        <v>0</v>
      </c>
    </row>
    <row r="154" spans="1:4" ht="15" hidden="1">
      <c r="A154" s="79" t="s">
        <v>233</v>
      </c>
      <c r="B154" s="87" t="s">
        <v>234</v>
      </c>
      <c r="C154" s="91"/>
      <c r="D154" s="93">
        <f>SUM(D155)</f>
        <v>0</v>
      </c>
    </row>
    <row r="155" spans="1:4" ht="15" hidden="1">
      <c r="A155" s="106" t="s">
        <v>87</v>
      </c>
      <c r="B155" s="86" t="s">
        <v>234</v>
      </c>
      <c r="C155" s="92">
        <v>700</v>
      </c>
      <c r="D155" s="93">
        <v>0</v>
      </c>
    </row>
    <row r="156" spans="1:4" ht="30">
      <c r="A156" s="129" t="s">
        <v>345</v>
      </c>
      <c r="B156" s="87" t="s">
        <v>235</v>
      </c>
      <c r="C156" s="91"/>
      <c r="D156" s="93">
        <f>SUM(D157)</f>
        <v>491</v>
      </c>
    </row>
    <row r="157" spans="1:4" ht="15">
      <c r="A157" s="106" t="s">
        <v>26</v>
      </c>
      <c r="B157" s="86" t="s">
        <v>235</v>
      </c>
      <c r="C157" s="92">
        <v>500</v>
      </c>
      <c r="D157" s="93">
        <v>491</v>
      </c>
    </row>
    <row r="158" spans="1:4" ht="45">
      <c r="A158" s="77" t="s">
        <v>247</v>
      </c>
      <c r="B158" s="85" t="s">
        <v>134</v>
      </c>
      <c r="C158" s="91"/>
      <c r="D158" s="93">
        <f>SUM(D159)</f>
        <v>4.9000000000000004</v>
      </c>
    </row>
    <row r="159" spans="1:4" ht="45">
      <c r="A159" s="78" t="s">
        <v>248</v>
      </c>
      <c r="B159" s="86" t="s">
        <v>135</v>
      </c>
      <c r="C159" s="91"/>
      <c r="D159" s="93">
        <f>SUM(D160,D162,D164)</f>
        <v>4.9000000000000004</v>
      </c>
    </row>
    <row r="160" spans="1:4" ht="30">
      <c r="A160" s="79" t="s">
        <v>131</v>
      </c>
      <c r="B160" s="87" t="s">
        <v>136</v>
      </c>
      <c r="C160" s="91"/>
      <c r="D160" s="93">
        <f>SUM(D161)</f>
        <v>4</v>
      </c>
    </row>
    <row r="161" spans="1:4" ht="30">
      <c r="A161" s="106" t="s">
        <v>122</v>
      </c>
      <c r="B161" s="86" t="s">
        <v>136</v>
      </c>
      <c r="C161" s="92">
        <v>200</v>
      </c>
      <c r="D161" s="93">
        <v>4</v>
      </c>
    </row>
    <row r="162" spans="1:4" ht="60" hidden="1">
      <c r="A162" s="79" t="s">
        <v>132</v>
      </c>
      <c r="B162" s="87" t="s">
        <v>137</v>
      </c>
      <c r="C162" s="91"/>
      <c r="D162" s="93">
        <f>SUM(D163)</f>
        <v>0</v>
      </c>
    </row>
    <row r="163" spans="1:4" ht="30" hidden="1">
      <c r="A163" s="106" t="s">
        <v>122</v>
      </c>
      <c r="B163" s="86" t="s">
        <v>137</v>
      </c>
      <c r="C163" s="92">
        <v>200</v>
      </c>
      <c r="D163" s="93">
        <v>0</v>
      </c>
    </row>
    <row r="164" spans="1:4" ht="30">
      <c r="A164" s="79" t="s">
        <v>133</v>
      </c>
      <c r="B164" s="87" t="s">
        <v>138</v>
      </c>
      <c r="C164" s="91"/>
      <c r="D164" s="93">
        <f>SUM(D165:D166)</f>
        <v>0.9</v>
      </c>
    </row>
    <row r="165" spans="1:4" ht="30">
      <c r="A165" s="106" t="s">
        <v>122</v>
      </c>
      <c r="B165" s="86" t="s">
        <v>138</v>
      </c>
      <c r="C165" s="92">
        <v>200</v>
      </c>
      <c r="D165" s="93">
        <v>0.9</v>
      </c>
    </row>
    <row r="166" spans="1:4" ht="30" hidden="1">
      <c r="A166" s="106" t="s">
        <v>122</v>
      </c>
      <c r="B166" s="86" t="s">
        <v>138</v>
      </c>
      <c r="C166" s="92">
        <v>800</v>
      </c>
      <c r="D166" s="93">
        <v>0</v>
      </c>
    </row>
    <row r="167" spans="1:4" ht="63">
      <c r="A167" s="90" t="s">
        <v>355</v>
      </c>
      <c r="B167" s="88" t="s">
        <v>202</v>
      </c>
      <c r="C167" s="96"/>
      <c r="D167" s="97">
        <f>SUM(D168)</f>
        <v>447.19999999999993</v>
      </c>
    </row>
    <row r="168" spans="1:4" ht="45">
      <c r="A168" s="77" t="s">
        <v>199</v>
      </c>
      <c r="B168" s="85" t="s">
        <v>203</v>
      </c>
      <c r="C168" s="91"/>
      <c r="D168" s="93">
        <f>SUM(D172,D181,D191,D169)</f>
        <v>447.19999999999993</v>
      </c>
    </row>
    <row r="169" spans="1:4" ht="30" hidden="1">
      <c r="A169" s="129" t="s">
        <v>337</v>
      </c>
      <c r="B169" s="22" t="s">
        <v>338</v>
      </c>
      <c r="C169" s="22"/>
      <c r="D169" s="174">
        <f t="shared" ref="D169:D170" si="2">SUM(D170)</f>
        <v>0</v>
      </c>
    </row>
    <row r="170" spans="1:4" ht="75" hidden="1">
      <c r="A170" s="129" t="s">
        <v>339</v>
      </c>
      <c r="B170" s="22" t="s">
        <v>340</v>
      </c>
      <c r="C170" s="22"/>
      <c r="D170" s="174">
        <f t="shared" si="2"/>
        <v>0</v>
      </c>
    </row>
    <row r="171" spans="1:4" ht="33" hidden="1" customHeight="1">
      <c r="A171" s="106" t="s">
        <v>341</v>
      </c>
      <c r="B171" s="23" t="s">
        <v>340</v>
      </c>
      <c r="C171" s="14" t="s">
        <v>332</v>
      </c>
      <c r="D171" s="175">
        <v>0</v>
      </c>
    </row>
    <row r="172" spans="1:4" ht="30">
      <c r="A172" s="78" t="s">
        <v>219</v>
      </c>
      <c r="B172" s="86" t="s">
        <v>221</v>
      </c>
      <c r="C172" s="91"/>
      <c r="D172" s="93">
        <f>SUM(D173,D177,D175,D179)</f>
        <v>233.7</v>
      </c>
    </row>
    <row r="173" spans="1:4" ht="60">
      <c r="A173" s="79" t="s">
        <v>220</v>
      </c>
      <c r="B173" s="87" t="s">
        <v>222</v>
      </c>
      <c r="C173" s="91"/>
      <c r="D173" s="93">
        <f>SUM(D174)</f>
        <v>233.7</v>
      </c>
    </row>
    <row r="174" spans="1:4" ht="30">
      <c r="A174" s="106" t="s">
        <v>84</v>
      </c>
      <c r="B174" s="86" t="s">
        <v>222</v>
      </c>
      <c r="C174" s="92">
        <v>600</v>
      </c>
      <c r="D174" s="93">
        <v>233.7</v>
      </c>
    </row>
    <row r="175" spans="1:4" ht="75" hidden="1">
      <c r="A175" s="113" t="s">
        <v>300</v>
      </c>
      <c r="B175" s="22" t="s">
        <v>301</v>
      </c>
      <c r="C175" s="14"/>
      <c r="D175" s="174">
        <f>SUM(D176)</f>
        <v>0</v>
      </c>
    </row>
    <row r="176" spans="1:4" ht="15" hidden="1">
      <c r="A176" s="106" t="s">
        <v>79</v>
      </c>
      <c r="B176" s="23" t="s">
        <v>301</v>
      </c>
      <c r="C176" s="14" t="s">
        <v>80</v>
      </c>
      <c r="D176" s="174">
        <v>0</v>
      </c>
    </row>
    <row r="177" spans="1:4" ht="60" hidden="1">
      <c r="A177" s="129" t="s">
        <v>280</v>
      </c>
      <c r="B177" s="18" t="s">
        <v>274</v>
      </c>
      <c r="C177" s="18"/>
      <c r="D177" s="175">
        <f>SUM(D178)</f>
        <v>0</v>
      </c>
    </row>
    <row r="178" spans="1:4" ht="30" hidden="1">
      <c r="A178" s="106" t="s">
        <v>84</v>
      </c>
      <c r="B178" s="14" t="s">
        <v>274</v>
      </c>
      <c r="C178" s="14" t="s">
        <v>81</v>
      </c>
      <c r="D178" s="175">
        <v>0</v>
      </c>
    </row>
    <row r="179" spans="1:4" ht="90" hidden="1">
      <c r="A179" s="113" t="s">
        <v>315</v>
      </c>
      <c r="B179" s="22" t="s">
        <v>316</v>
      </c>
      <c r="C179" s="14"/>
      <c r="D179" s="174">
        <f>SUM(D180)</f>
        <v>0</v>
      </c>
    </row>
    <row r="180" spans="1:4" ht="15" hidden="1">
      <c r="A180" s="106" t="s">
        <v>79</v>
      </c>
      <c r="B180" s="23" t="s">
        <v>316</v>
      </c>
      <c r="C180" s="14" t="s">
        <v>80</v>
      </c>
      <c r="D180" s="174">
        <v>0</v>
      </c>
    </row>
    <row r="181" spans="1:4" ht="30">
      <c r="A181" s="78" t="s">
        <v>200</v>
      </c>
      <c r="B181" s="86" t="s">
        <v>204</v>
      </c>
      <c r="C181" s="91"/>
      <c r="D181" s="93">
        <f>SUM(D184,D186,D182,D188)</f>
        <v>209.6</v>
      </c>
    </row>
    <row r="182" spans="1:4" ht="45">
      <c r="A182" s="79" t="s">
        <v>239</v>
      </c>
      <c r="B182" s="87" t="s">
        <v>238</v>
      </c>
      <c r="C182" s="91"/>
      <c r="D182" s="93">
        <f>SUM(D183:D183)</f>
        <v>72</v>
      </c>
    </row>
    <row r="183" spans="1:4" ht="30">
      <c r="A183" s="106" t="s">
        <v>84</v>
      </c>
      <c r="B183" s="86" t="s">
        <v>238</v>
      </c>
      <c r="C183" s="92">
        <v>600</v>
      </c>
      <c r="D183" s="93">
        <v>72</v>
      </c>
    </row>
    <row r="184" spans="1:4" ht="49.5" customHeight="1">
      <c r="A184" s="79" t="s">
        <v>217</v>
      </c>
      <c r="B184" s="87" t="s">
        <v>218</v>
      </c>
      <c r="C184" s="91"/>
      <c r="D184" s="93">
        <f>SUM(D185)</f>
        <v>20.6</v>
      </c>
    </row>
    <row r="185" spans="1:4" ht="30">
      <c r="A185" s="106" t="s">
        <v>84</v>
      </c>
      <c r="B185" s="86" t="s">
        <v>218</v>
      </c>
      <c r="C185" s="92">
        <v>600</v>
      </c>
      <c r="D185" s="93">
        <v>20.6</v>
      </c>
    </row>
    <row r="186" spans="1:4" ht="45">
      <c r="A186" s="79" t="s">
        <v>201</v>
      </c>
      <c r="B186" s="87" t="s">
        <v>205</v>
      </c>
      <c r="C186" s="91"/>
      <c r="D186" s="93">
        <f>SUM(D187)</f>
        <v>117</v>
      </c>
    </row>
    <row r="187" spans="1:4" ht="30">
      <c r="A187" s="106" t="s">
        <v>84</v>
      </c>
      <c r="B187" s="86" t="s">
        <v>205</v>
      </c>
      <c r="C187" s="92">
        <v>600</v>
      </c>
      <c r="D187" s="93">
        <v>117</v>
      </c>
    </row>
    <row r="188" spans="1:4" ht="108.75" hidden="1" customHeight="1">
      <c r="A188" s="113" t="s">
        <v>343</v>
      </c>
      <c r="B188" s="66" t="s">
        <v>295</v>
      </c>
      <c r="C188" s="19"/>
      <c r="D188" s="174">
        <f>SUM(D189:D190)</f>
        <v>0</v>
      </c>
    </row>
    <row r="189" spans="1:4" ht="15" hidden="1">
      <c r="A189" s="106" t="s">
        <v>26</v>
      </c>
      <c r="B189" s="19" t="s">
        <v>295</v>
      </c>
      <c r="C189" s="19" t="s">
        <v>82</v>
      </c>
      <c r="D189" s="174">
        <v>0</v>
      </c>
    </row>
    <row r="190" spans="1:4" ht="30" hidden="1">
      <c r="A190" s="106" t="s">
        <v>84</v>
      </c>
      <c r="B190" s="19" t="s">
        <v>295</v>
      </c>
      <c r="C190" s="19" t="s">
        <v>81</v>
      </c>
      <c r="D190" s="174">
        <v>0</v>
      </c>
    </row>
    <row r="191" spans="1:4" ht="60">
      <c r="A191" s="129" t="s">
        <v>293</v>
      </c>
      <c r="B191" s="22" t="s">
        <v>290</v>
      </c>
      <c r="C191" s="14"/>
      <c r="D191" s="174">
        <f>D192</f>
        <v>3.9</v>
      </c>
    </row>
    <row r="192" spans="1:4" ht="45">
      <c r="A192" s="113" t="s">
        <v>294</v>
      </c>
      <c r="B192" s="22" t="s">
        <v>291</v>
      </c>
      <c r="C192" s="14"/>
      <c r="D192" s="174">
        <f>SUM(D193)</f>
        <v>3.9</v>
      </c>
    </row>
    <row r="193" spans="1:4" ht="30">
      <c r="A193" s="106" t="s">
        <v>122</v>
      </c>
      <c r="B193" s="23" t="s">
        <v>291</v>
      </c>
      <c r="C193" s="14" t="s">
        <v>77</v>
      </c>
      <c r="D193" s="174">
        <v>3.9</v>
      </c>
    </row>
    <row r="194" spans="1:4" ht="75.75" customHeight="1">
      <c r="A194" s="90" t="s">
        <v>356</v>
      </c>
      <c r="B194" s="88" t="s">
        <v>226</v>
      </c>
      <c r="C194" s="96"/>
      <c r="D194" s="97">
        <f>SUM(D195)</f>
        <v>99.4</v>
      </c>
    </row>
    <row r="195" spans="1:4" ht="60">
      <c r="A195" s="77" t="s">
        <v>223</v>
      </c>
      <c r="B195" s="85" t="s">
        <v>227</v>
      </c>
      <c r="C195" s="91"/>
      <c r="D195" s="93">
        <f>SUM(D196)</f>
        <v>99.4</v>
      </c>
    </row>
    <row r="196" spans="1:4" ht="45">
      <c r="A196" s="82" t="s">
        <v>224</v>
      </c>
      <c r="B196" s="86" t="s">
        <v>228</v>
      </c>
      <c r="C196" s="91"/>
      <c r="D196" s="93">
        <f>SUM(D197,D200,D203)</f>
        <v>99.4</v>
      </c>
    </row>
    <row r="197" spans="1:4" ht="15">
      <c r="A197" s="81" t="s">
        <v>225</v>
      </c>
      <c r="B197" s="87" t="s">
        <v>229</v>
      </c>
      <c r="C197" s="91"/>
      <c r="D197" s="93">
        <f>SUM(D198:D199)</f>
        <v>99.4</v>
      </c>
    </row>
    <row r="198" spans="1:4" ht="60">
      <c r="A198" s="106" t="s">
        <v>74</v>
      </c>
      <c r="B198" s="86" t="s">
        <v>229</v>
      </c>
      <c r="C198" s="92">
        <v>100</v>
      </c>
      <c r="D198" s="93">
        <v>89.4</v>
      </c>
    </row>
    <row r="199" spans="1:4" ht="30">
      <c r="A199" s="106" t="s">
        <v>122</v>
      </c>
      <c r="B199" s="86" t="s">
        <v>229</v>
      </c>
      <c r="C199" s="92">
        <v>200</v>
      </c>
      <c r="D199" s="93">
        <v>10</v>
      </c>
    </row>
    <row r="200" spans="1:4" ht="30" hidden="1">
      <c r="A200" s="81" t="s">
        <v>230</v>
      </c>
      <c r="B200" s="87" t="s">
        <v>231</v>
      </c>
      <c r="C200" s="91"/>
      <c r="D200" s="93">
        <f>SUM(D201:D202)</f>
        <v>0</v>
      </c>
    </row>
    <row r="201" spans="1:4" ht="60" hidden="1">
      <c r="A201" s="106" t="s">
        <v>74</v>
      </c>
      <c r="B201" s="86" t="s">
        <v>231</v>
      </c>
      <c r="C201" s="92">
        <v>100</v>
      </c>
      <c r="D201" s="93">
        <v>0</v>
      </c>
    </row>
    <row r="202" spans="1:4" ht="30" hidden="1">
      <c r="A202" s="106" t="s">
        <v>122</v>
      </c>
      <c r="B202" s="86" t="s">
        <v>231</v>
      </c>
      <c r="C202" s="92">
        <v>200</v>
      </c>
      <c r="D202" s="93">
        <v>0</v>
      </c>
    </row>
    <row r="203" spans="1:4" ht="45" hidden="1">
      <c r="A203" s="81" t="s">
        <v>232</v>
      </c>
      <c r="B203" s="87" t="s">
        <v>320</v>
      </c>
      <c r="C203" s="91"/>
      <c r="D203" s="93">
        <f>SUM(D204)</f>
        <v>0</v>
      </c>
    </row>
    <row r="204" spans="1:4" ht="30" hidden="1">
      <c r="A204" s="106" t="s">
        <v>122</v>
      </c>
      <c r="B204" s="86" t="s">
        <v>320</v>
      </c>
      <c r="C204" s="92">
        <v>200</v>
      </c>
      <c r="D204" s="93">
        <v>0</v>
      </c>
    </row>
    <row r="205" spans="1:4" ht="15.75">
      <c r="A205" s="90" t="s">
        <v>89</v>
      </c>
      <c r="B205" s="88" t="s">
        <v>240</v>
      </c>
      <c r="C205" s="96"/>
      <c r="D205" s="97">
        <f>SUM(D206)</f>
        <v>323.3</v>
      </c>
    </row>
    <row r="206" spans="1:4" ht="19.5" customHeight="1">
      <c r="A206" s="79" t="s">
        <v>90</v>
      </c>
      <c r="B206" s="87" t="s">
        <v>241</v>
      </c>
      <c r="C206" s="91"/>
      <c r="D206" s="93">
        <f>SUM(D207)</f>
        <v>323.3</v>
      </c>
    </row>
    <row r="207" spans="1:4" ht="60">
      <c r="A207" s="106" t="s">
        <v>74</v>
      </c>
      <c r="B207" s="86" t="s">
        <v>241</v>
      </c>
      <c r="C207" s="92">
        <v>100</v>
      </c>
      <c r="D207" s="93">
        <v>323.3</v>
      </c>
    </row>
    <row r="208" spans="1:4" ht="15.75">
      <c r="A208" s="176" t="s">
        <v>271</v>
      </c>
      <c r="B208" s="177" t="s">
        <v>269</v>
      </c>
      <c r="C208" s="28"/>
      <c r="D208" s="112">
        <f>SUM(D209)</f>
        <v>129.69999999999999</v>
      </c>
    </row>
    <row r="209" spans="1:4" ht="30">
      <c r="A209" s="120" t="s">
        <v>90</v>
      </c>
      <c r="B209" s="18" t="s">
        <v>270</v>
      </c>
      <c r="C209" s="10"/>
      <c r="D209" s="174">
        <f>SUM(D210:D211)</f>
        <v>129.69999999999999</v>
      </c>
    </row>
    <row r="210" spans="1:4" ht="60">
      <c r="A210" s="106" t="s">
        <v>74</v>
      </c>
      <c r="B210" s="14" t="s">
        <v>270</v>
      </c>
      <c r="C210" s="11" t="s">
        <v>76</v>
      </c>
      <c r="D210" s="174">
        <v>121.2</v>
      </c>
    </row>
    <row r="211" spans="1:4" ht="30">
      <c r="A211" s="106" t="s">
        <v>122</v>
      </c>
      <c r="B211" s="14" t="s">
        <v>270</v>
      </c>
      <c r="C211" s="11" t="s">
        <v>77</v>
      </c>
      <c r="D211" s="174">
        <v>8.5</v>
      </c>
    </row>
    <row r="212" spans="1:4" ht="15.75">
      <c r="A212" s="90" t="s">
        <v>91</v>
      </c>
      <c r="B212" s="88" t="s">
        <v>242</v>
      </c>
      <c r="C212" s="96"/>
      <c r="D212" s="97">
        <f>SUM(D213)</f>
        <v>150.30000000000001</v>
      </c>
    </row>
    <row r="213" spans="1:4" ht="30">
      <c r="A213" s="79" t="s">
        <v>90</v>
      </c>
      <c r="B213" s="87" t="s">
        <v>243</v>
      </c>
      <c r="C213" s="91"/>
      <c r="D213" s="93">
        <f>SUM(D214:D215)</f>
        <v>150.30000000000001</v>
      </c>
    </row>
    <row r="214" spans="1:4" ht="60">
      <c r="A214" s="106" t="s">
        <v>74</v>
      </c>
      <c r="B214" s="86" t="s">
        <v>243</v>
      </c>
      <c r="C214" s="92">
        <v>100</v>
      </c>
      <c r="D214" s="174">
        <v>116</v>
      </c>
    </row>
    <row r="215" spans="1:4" ht="30">
      <c r="A215" s="106" t="s">
        <v>122</v>
      </c>
      <c r="B215" s="86" t="s">
        <v>243</v>
      </c>
      <c r="C215" s="92">
        <v>200</v>
      </c>
      <c r="D215" s="174">
        <v>34.299999999999997</v>
      </c>
    </row>
    <row r="216" spans="1:4" ht="31.5">
      <c r="A216" s="111" t="s">
        <v>252</v>
      </c>
      <c r="B216" s="88" t="s">
        <v>253</v>
      </c>
      <c r="C216" s="95"/>
      <c r="D216" s="112">
        <f>SUM(D217)</f>
        <v>14.4</v>
      </c>
    </row>
    <row r="217" spans="1:4" ht="15">
      <c r="A217" s="113" t="s">
        <v>254</v>
      </c>
      <c r="B217" s="87" t="s">
        <v>97</v>
      </c>
      <c r="C217" s="91"/>
      <c r="D217" s="93">
        <f>SUM(D218,D220)</f>
        <v>14.4</v>
      </c>
    </row>
    <row r="218" spans="1:4" ht="15">
      <c r="A218" s="79" t="s">
        <v>98</v>
      </c>
      <c r="B218" s="87" t="s">
        <v>99</v>
      </c>
      <c r="C218" s="91"/>
      <c r="D218" s="93">
        <f>SUM(D219)</f>
        <v>3</v>
      </c>
    </row>
    <row r="219" spans="1:4" ht="30">
      <c r="A219" s="106" t="s">
        <v>122</v>
      </c>
      <c r="B219" s="86" t="s">
        <v>99</v>
      </c>
      <c r="C219" s="92">
        <v>200</v>
      </c>
      <c r="D219" s="93">
        <v>3</v>
      </c>
    </row>
    <row r="220" spans="1:4" ht="45">
      <c r="A220" s="79" t="s">
        <v>100</v>
      </c>
      <c r="B220" s="87" t="s">
        <v>101</v>
      </c>
      <c r="C220" s="91"/>
      <c r="D220" s="93">
        <f>SUM(D221)</f>
        <v>11.4</v>
      </c>
    </row>
    <row r="221" spans="1:4" ht="30">
      <c r="A221" s="106" t="s">
        <v>122</v>
      </c>
      <c r="B221" s="86" t="s">
        <v>101</v>
      </c>
      <c r="C221" s="92">
        <v>200</v>
      </c>
      <c r="D221" s="93">
        <v>11.4</v>
      </c>
    </row>
    <row r="222" spans="1:4" ht="19.5" thickBot="1">
      <c r="A222" s="100" t="s">
        <v>255</v>
      </c>
      <c r="B222" s="101"/>
      <c r="C222" s="102"/>
      <c r="D222" s="103">
        <f>SUM(D8,D61,D86,D95,D115,D167,D194,D205,D212,D216,D75,D208)</f>
        <v>32591</v>
      </c>
    </row>
  </sheetData>
  <mergeCells count="5">
    <mergeCell ref="A5:D5"/>
    <mergeCell ref="A1:D1"/>
    <mergeCell ref="A2:D2"/>
    <mergeCell ref="A3:D3"/>
    <mergeCell ref="A4:D4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PC</cp:lastModifiedBy>
  <cp:lastPrinted>2020-04-17T06:56:26Z</cp:lastPrinted>
  <dcterms:created xsi:type="dcterms:W3CDTF">2012-12-11T08:33:08Z</dcterms:created>
  <dcterms:modified xsi:type="dcterms:W3CDTF">2020-04-17T06:59:07Z</dcterms:modified>
</cp:coreProperties>
</file>