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мп" sheetId="2" r:id="rId2"/>
  </sheets>
  <calcPr calcId="145621"/>
</workbook>
</file>

<file path=xl/calcChain.xml><?xml version="1.0" encoding="utf-8"?>
<calcChain xmlns="http://schemas.openxmlformats.org/spreadsheetml/2006/main">
  <c r="F17" i="2" l="1"/>
  <c r="G17" i="2" s="1"/>
  <c r="D7" i="2" l="1"/>
  <c r="E7" i="2"/>
  <c r="C7" i="2"/>
  <c r="B7" i="2" l="1"/>
  <c r="F12" i="1" l="1"/>
  <c r="G12" i="1" s="1"/>
  <c r="F11" i="1"/>
  <c r="G11" i="1" s="1"/>
  <c r="F8" i="1"/>
  <c r="G8" i="1" s="1"/>
  <c r="F7" i="1"/>
  <c r="G7" i="1" s="1"/>
  <c r="C9" i="1" l="1"/>
  <c r="B9" i="1"/>
  <c r="B13" i="1"/>
  <c r="F9" i="2" l="1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8" i="2"/>
  <c r="G8" i="2" l="1"/>
  <c r="G7" i="2" s="1"/>
  <c r="F7" i="2"/>
</calcChain>
</file>

<file path=xl/sharedStrings.xml><?xml version="1.0" encoding="utf-8"?>
<sst xmlns="http://schemas.openxmlformats.org/spreadsheetml/2006/main" count="32" uniqueCount="26">
  <si>
    <t>Показатель</t>
  </si>
  <si>
    <t>Год периода прогнозирования</t>
  </si>
  <si>
    <t>Отчетный год</t>
  </si>
  <si>
    <t>Текущий год</t>
  </si>
  <si>
    <t>Доходы</t>
  </si>
  <si>
    <t>Расходы</t>
  </si>
  <si>
    <t>Дефицит/профицит</t>
  </si>
  <si>
    <t xml:space="preserve">ПРОГНОЗ
основных характеристик бюджета муниципального образования
«Пустошкинский район»
(консолидированного бюджета Пустошкинского района)
</t>
  </si>
  <si>
    <t>1. Консолидированный бюджет Пустошкинского района</t>
  </si>
  <si>
    <t>2. Бюджет муниципального образования «Пустошкинский район»</t>
  </si>
  <si>
    <t>Наименование</t>
  </si>
  <si>
    <t>Всего расходов на реализацию муниципальных  программ, из них:</t>
  </si>
  <si>
    <t xml:space="preserve">ПОКАЗАТЕЛИ
финансового обеспечения муниципальных программ
муниципального образования «Пустошкинский район»
</t>
  </si>
  <si>
    <t>1. 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</si>
  <si>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 xml:space="preserve">2. Муниципальная программа муниципального образования «Пустошкинский район» «Развитие культуры в Пустошкинском районе» </t>
  </si>
  <si>
    <t>3. 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</si>
  <si>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4. 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</si>
  <si>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5. 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</si>
  <si>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>6. 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</t>
  </si>
  <si>
    <t>7. 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</si>
  <si>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8. 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</si>
  <si>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9. 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</si>
  <si>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финансового обеспечения муниципальных программ
муниципального образования «Пустошкинский район»
</t>
  </si>
  <si>
    <t>Приложение 1</t>
  </si>
  <si>
    <t>Приложение 2</t>
  </si>
  <si>
    <t xml:space="preserve">10. 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</si>
</sst>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justify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164" fontId="4" fillId="0" borderId="5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13" sqref="B13"/>
    </sheetView>
  </sheetViews>
  <sheetFormatPr defaultRowHeight="15" x14ac:dyDescent="0.25"/>
  <cols>
    <col min="1" max="1" width="24.85546875" customWidth="1"/>
    <col min="2" max="3" width="12.42578125" customWidth="1"/>
    <col min="4" max="6" width="12.140625" customWidth="1"/>
    <col min="7" max="7" width="13.7109375" customWidth="1"/>
  </cols>
  <sheetData>
    <row r="1" spans="1:7" x14ac:dyDescent="0.25">
      <c r="G1" s="9" t="s">
        <v>23</v>
      </c>
    </row>
    <row r="2" spans="1:7" ht="102.75" customHeight="1" x14ac:dyDescent="0.25">
      <c r="A2" s="19" t="s">
        <v>7</v>
      </c>
      <c r="B2" s="19"/>
      <c r="C2" s="19"/>
      <c r="D2" s="19"/>
      <c r="E2" s="19"/>
      <c r="F2" s="19"/>
      <c r="G2" s="19"/>
    </row>
    <row r="3" spans="1:7" ht="15.75" thickBot="1" x14ac:dyDescent="0.3"/>
    <row r="4" spans="1:7" ht="19.5" thickBot="1" x14ac:dyDescent="0.3">
      <c r="A4" s="11" t="s">
        <v>0</v>
      </c>
      <c r="B4" s="13" t="s">
        <v>1</v>
      </c>
      <c r="C4" s="14"/>
      <c r="D4" s="14"/>
      <c r="E4" s="14"/>
      <c r="F4" s="14"/>
      <c r="G4" s="15"/>
    </row>
    <row r="5" spans="1:7" ht="32.25" thickBot="1" x14ac:dyDescent="0.3">
      <c r="A5" s="12"/>
      <c r="B5" s="1" t="s">
        <v>2</v>
      </c>
      <c r="C5" s="1" t="s">
        <v>3</v>
      </c>
      <c r="D5" s="2">
        <v>2025</v>
      </c>
      <c r="E5" s="2">
        <v>2026</v>
      </c>
      <c r="F5" s="2">
        <v>2027</v>
      </c>
      <c r="G5" s="2">
        <v>2028</v>
      </c>
    </row>
    <row r="6" spans="1:7" ht="19.5" thickBot="1" x14ac:dyDescent="0.3">
      <c r="A6" s="13" t="s">
        <v>8</v>
      </c>
      <c r="B6" s="14"/>
      <c r="C6" s="14"/>
      <c r="D6" s="14"/>
      <c r="E6" s="14"/>
      <c r="F6" s="14"/>
      <c r="G6" s="15"/>
    </row>
    <row r="7" spans="1:7" ht="19.5" thickBot="1" x14ac:dyDescent="0.3">
      <c r="A7" s="4" t="s">
        <v>4</v>
      </c>
      <c r="B7" s="5">
        <v>270635.8</v>
      </c>
      <c r="C7" s="5">
        <v>253829.6</v>
      </c>
      <c r="D7" s="5">
        <v>233780.4</v>
      </c>
      <c r="E7" s="5">
        <v>223859.4</v>
      </c>
      <c r="F7" s="5">
        <f>SUM(E7*1.04)</f>
        <v>232813.77600000001</v>
      </c>
      <c r="G7" s="5">
        <f>SUM(F7*1.04)</f>
        <v>242126.32704000003</v>
      </c>
    </row>
    <row r="8" spans="1:7" ht="19.5" thickBot="1" x14ac:dyDescent="0.3">
      <c r="A8" s="4" t="s">
        <v>5</v>
      </c>
      <c r="B8" s="5">
        <v>262952.2</v>
      </c>
      <c r="C8" s="5">
        <v>254329.60000000001</v>
      </c>
      <c r="D8" s="5">
        <v>233780.4</v>
      </c>
      <c r="E8" s="5">
        <v>223859.4</v>
      </c>
      <c r="F8" s="5">
        <f>SUM(E8*1.04)</f>
        <v>232813.77600000001</v>
      </c>
      <c r="G8" s="5">
        <f>SUM(F8*1.04)</f>
        <v>242126.32704000003</v>
      </c>
    </row>
    <row r="9" spans="1:7" ht="19.5" thickBot="1" x14ac:dyDescent="0.3">
      <c r="A9" s="4" t="s">
        <v>6</v>
      </c>
      <c r="B9" s="5">
        <f>SUM(B7-B8)</f>
        <v>7683.5999999999767</v>
      </c>
      <c r="C9" s="5">
        <f>SUM(C7-C8)</f>
        <v>-500</v>
      </c>
      <c r="D9" s="5">
        <v>0</v>
      </c>
      <c r="E9" s="5">
        <v>0</v>
      </c>
      <c r="F9" s="5">
        <v>0</v>
      </c>
      <c r="G9" s="5">
        <v>0</v>
      </c>
    </row>
    <row r="10" spans="1:7" ht="19.5" thickBot="1" x14ac:dyDescent="0.3">
      <c r="A10" s="16" t="s">
        <v>9</v>
      </c>
      <c r="B10" s="17"/>
      <c r="C10" s="17"/>
      <c r="D10" s="17"/>
      <c r="E10" s="17"/>
      <c r="F10" s="17"/>
      <c r="G10" s="18"/>
    </row>
    <row r="11" spans="1:7" ht="19.5" thickBot="1" x14ac:dyDescent="0.3">
      <c r="A11" s="4" t="s">
        <v>4</v>
      </c>
      <c r="B11" s="5">
        <v>242385.7</v>
      </c>
      <c r="C11" s="5">
        <v>224341.9</v>
      </c>
      <c r="D11" s="5">
        <v>203910.39999999999</v>
      </c>
      <c r="E11" s="5">
        <v>194238.4</v>
      </c>
      <c r="F11" s="5">
        <f>SUM(E11*1.04)</f>
        <v>202007.93599999999</v>
      </c>
      <c r="G11" s="5">
        <f>SUM(F11*1.04)</f>
        <v>210088.25344</v>
      </c>
    </row>
    <row r="12" spans="1:7" ht="19.5" thickBot="1" x14ac:dyDescent="0.3">
      <c r="A12" s="4" t="s">
        <v>5</v>
      </c>
      <c r="B12" s="5">
        <v>235659</v>
      </c>
      <c r="C12" s="6">
        <v>224341.9</v>
      </c>
      <c r="D12" s="6">
        <v>203910.39999999999</v>
      </c>
      <c r="E12" s="5">
        <v>194238.4</v>
      </c>
      <c r="F12" s="5">
        <f>SUM(E12*1.04)</f>
        <v>202007.93599999999</v>
      </c>
      <c r="G12" s="5">
        <f>SUM(F12*1.04)</f>
        <v>210088.25344</v>
      </c>
    </row>
    <row r="13" spans="1:7" ht="19.5" thickBot="1" x14ac:dyDescent="0.3">
      <c r="A13" s="4" t="s">
        <v>6</v>
      </c>
      <c r="B13" s="5">
        <f>SUM(B11-B12)</f>
        <v>6726.7000000000116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</row>
    <row r="15" spans="1:7" ht="18.75" x14ac:dyDescent="0.25">
      <c r="B15" s="10"/>
    </row>
    <row r="16" spans="1:7" ht="18.75" x14ac:dyDescent="0.25">
      <c r="B16" s="10"/>
    </row>
    <row r="17" spans="2:2" ht="18.75" x14ac:dyDescent="0.25">
      <c r="B17" s="10"/>
    </row>
    <row r="18" spans="2:2" ht="18.75" x14ac:dyDescent="0.25">
      <c r="B18" s="10"/>
    </row>
    <row r="19" spans="2:2" ht="18.75" x14ac:dyDescent="0.25">
      <c r="B19" s="10"/>
    </row>
    <row r="20" spans="2:2" ht="18.75" x14ac:dyDescent="0.25">
      <c r="B20" s="10"/>
    </row>
  </sheetData>
  <mergeCells count="5">
    <mergeCell ref="A4:A5"/>
    <mergeCell ref="B4:G4"/>
    <mergeCell ref="A6:G6"/>
    <mergeCell ref="A10:G10"/>
    <mergeCell ref="A2:G2"/>
  </mergeCells>
  <pageMargins left="0.59055118110236227" right="0.19685039370078741" top="0.74803149606299213" bottom="0.74803149606299213" header="0.31496062992125984" footer="0.31496062992125984"/>
  <pageSetup paperSize="9" scale="9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M13" sqref="M13"/>
    </sheetView>
  </sheetViews>
  <sheetFormatPr defaultRowHeight="15" x14ac:dyDescent="0.25"/>
  <cols>
    <col min="1" max="1" width="73.5703125" customWidth="1"/>
    <col min="2" max="2" width="13.140625" customWidth="1"/>
    <col min="3" max="3" width="11.140625" customWidth="1"/>
    <col min="4" max="4" width="10.85546875" customWidth="1"/>
    <col min="5" max="5" width="11.28515625" customWidth="1"/>
    <col min="6" max="6" width="12.28515625" bestFit="1" customWidth="1"/>
    <col min="7" max="7" width="10.7109375" customWidth="1"/>
  </cols>
  <sheetData>
    <row r="1" spans="1:7" x14ac:dyDescent="0.25">
      <c r="F1" s="20" t="s">
        <v>24</v>
      </c>
      <c r="G1" s="20"/>
    </row>
    <row r="2" spans="1:7" ht="18.75" x14ac:dyDescent="0.25">
      <c r="A2" s="19" t="s">
        <v>12</v>
      </c>
      <c r="B2" s="19"/>
      <c r="C2" s="19"/>
      <c r="D2" s="19"/>
      <c r="E2" s="19"/>
      <c r="F2" s="19"/>
      <c r="G2" s="19"/>
    </row>
    <row r="3" spans="1:7" ht="18.75" x14ac:dyDescent="0.25">
      <c r="A3" s="19" t="s">
        <v>22</v>
      </c>
      <c r="B3" s="19"/>
      <c r="C3" s="19"/>
      <c r="D3" s="19"/>
      <c r="E3" s="19"/>
      <c r="F3" s="19"/>
      <c r="G3" s="19"/>
    </row>
    <row r="4" spans="1:7" ht="15.75" thickBot="1" x14ac:dyDescent="0.3"/>
    <row r="5" spans="1:7" ht="19.5" thickBot="1" x14ac:dyDescent="0.3">
      <c r="A5" s="11" t="s">
        <v>10</v>
      </c>
      <c r="B5" s="13" t="s">
        <v>1</v>
      </c>
      <c r="C5" s="14"/>
      <c r="D5" s="14"/>
      <c r="E5" s="14"/>
      <c r="F5" s="14"/>
      <c r="G5" s="15"/>
    </row>
    <row r="6" spans="1:7" ht="32.25" thickBot="1" x14ac:dyDescent="0.3">
      <c r="A6" s="12"/>
      <c r="B6" s="1" t="s">
        <v>2</v>
      </c>
      <c r="C6" s="1" t="s">
        <v>3</v>
      </c>
      <c r="D6" s="2">
        <v>2025</v>
      </c>
      <c r="E6" s="2">
        <v>2026</v>
      </c>
      <c r="F6" s="2">
        <v>2027</v>
      </c>
      <c r="G6" s="2">
        <v>2028</v>
      </c>
    </row>
    <row r="7" spans="1:7" ht="17.25" thickBot="1" x14ac:dyDescent="0.3">
      <c r="A7" s="7" t="s">
        <v>11</v>
      </c>
      <c r="B7" s="8">
        <f>SUM(B8:B17)</f>
        <v>219510.6</v>
      </c>
      <c r="C7" s="8">
        <f>SUM(C8:C17)</f>
        <v>220802.10000000003</v>
      </c>
      <c r="D7" s="8">
        <f t="shared" ref="D7:G7" si="0">SUM(D8:D17)</f>
        <v>197840.6</v>
      </c>
      <c r="E7" s="8">
        <f t="shared" si="0"/>
        <v>185756.79999999999</v>
      </c>
      <c r="F7" s="8">
        <f t="shared" si="0"/>
        <v>193187.07199999999</v>
      </c>
      <c r="G7" s="8">
        <f t="shared" si="0"/>
        <v>200914.55488000004</v>
      </c>
    </row>
    <row r="8" spans="1:7" ht="50.25" thickBot="1" x14ac:dyDescent="0.3">
      <c r="A8" s="7" t="s">
        <v>13</v>
      </c>
      <c r="B8" s="8">
        <v>124111.9</v>
      </c>
      <c r="C8" s="8">
        <v>119659.5</v>
      </c>
      <c r="D8" s="8">
        <v>117088.7</v>
      </c>
      <c r="E8" s="8">
        <v>105810.4</v>
      </c>
      <c r="F8" s="8">
        <f>SUM(E8*104/100)</f>
        <v>110042.81599999999</v>
      </c>
      <c r="G8" s="8">
        <f>SUM(F8*104/100)</f>
        <v>114444.52864</v>
      </c>
    </row>
    <row r="9" spans="1:7" ht="50.25" thickBot="1" x14ac:dyDescent="0.3">
      <c r="A9" s="7" t="s">
        <v>14</v>
      </c>
      <c r="B9" s="8">
        <v>15786.5</v>
      </c>
      <c r="C9" s="8">
        <v>15806.1</v>
      </c>
      <c r="D9" s="8">
        <v>15374</v>
      </c>
      <c r="E9" s="8">
        <v>13528</v>
      </c>
      <c r="F9" s="8">
        <f t="shared" ref="F9:G17" si="1">SUM(E9*104/100)</f>
        <v>14069.12</v>
      </c>
      <c r="G9" s="8">
        <f t="shared" si="1"/>
        <v>14631.8848</v>
      </c>
    </row>
    <row r="10" spans="1:7" ht="66.75" thickBot="1" x14ac:dyDescent="0.3">
      <c r="A10" s="7" t="s">
        <v>15</v>
      </c>
      <c r="B10" s="8">
        <v>569.20000000000005</v>
      </c>
      <c r="C10" s="8">
        <v>2041</v>
      </c>
      <c r="D10" s="8">
        <v>1691</v>
      </c>
      <c r="E10" s="8">
        <v>1341</v>
      </c>
      <c r="F10" s="8">
        <f t="shared" si="1"/>
        <v>1394.64</v>
      </c>
      <c r="G10" s="8">
        <f t="shared" si="1"/>
        <v>1450.4256</v>
      </c>
    </row>
    <row r="11" spans="1:7" ht="50.25" thickBot="1" x14ac:dyDescent="0.3">
      <c r="A11" s="7" t="s">
        <v>16</v>
      </c>
      <c r="B11" s="8">
        <v>575.4</v>
      </c>
      <c r="C11" s="8">
        <v>251.1</v>
      </c>
      <c r="D11" s="8">
        <v>192</v>
      </c>
      <c r="E11" s="8">
        <v>192</v>
      </c>
      <c r="F11" s="8">
        <f t="shared" si="1"/>
        <v>199.68</v>
      </c>
      <c r="G11" s="8">
        <f t="shared" si="1"/>
        <v>207.66720000000001</v>
      </c>
    </row>
    <row r="12" spans="1:7" ht="66.75" thickBot="1" x14ac:dyDescent="0.3">
      <c r="A12" s="7" t="s">
        <v>17</v>
      </c>
      <c r="B12" s="8">
        <v>19437.7</v>
      </c>
      <c r="C12" s="8">
        <v>18927.3</v>
      </c>
      <c r="D12" s="8">
        <v>2843</v>
      </c>
      <c r="E12" s="8">
        <v>2843</v>
      </c>
      <c r="F12" s="8">
        <f t="shared" si="1"/>
        <v>2956.72</v>
      </c>
      <c r="G12" s="8">
        <f t="shared" si="1"/>
        <v>3074.9888000000001</v>
      </c>
    </row>
    <row r="13" spans="1:7" ht="66.75" thickBot="1" x14ac:dyDescent="0.3">
      <c r="A13" s="7" t="s">
        <v>18</v>
      </c>
      <c r="B13" s="8">
        <v>18618.8</v>
      </c>
      <c r="C13" s="8">
        <v>22332</v>
      </c>
      <c r="D13" s="8">
        <v>23036</v>
      </c>
      <c r="E13" s="8">
        <v>27123</v>
      </c>
      <c r="F13" s="8">
        <f t="shared" si="1"/>
        <v>28207.919999999998</v>
      </c>
      <c r="G13" s="8">
        <f t="shared" si="1"/>
        <v>29336.236799999999</v>
      </c>
    </row>
    <row r="14" spans="1:7" ht="83.25" thickBot="1" x14ac:dyDescent="0.3">
      <c r="A14" s="7" t="s">
        <v>19</v>
      </c>
      <c r="B14" s="8">
        <v>32990.300000000003</v>
      </c>
      <c r="C14" s="8">
        <v>35207</v>
      </c>
      <c r="D14" s="8">
        <v>33389.9</v>
      </c>
      <c r="E14" s="8">
        <v>31833.4</v>
      </c>
      <c r="F14" s="8">
        <f t="shared" si="1"/>
        <v>33106.736000000004</v>
      </c>
      <c r="G14" s="8">
        <f t="shared" si="1"/>
        <v>34431.005440000008</v>
      </c>
    </row>
    <row r="15" spans="1:7" ht="50.25" thickBot="1" x14ac:dyDescent="0.3">
      <c r="A15" s="7" t="s">
        <v>20</v>
      </c>
      <c r="B15" s="8">
        <v>5250.6</v>
      </c>
      <c r="C15" s="8">
        <v>3525.7</v>
      </c>
      <c r="D15" s="8">
        <v>3367</v>
      </c>
      <c r="E15" s="8">
        <v>2274</v>
      </c>
      <c r="F15" s="8">
        <f t="shared" si="1"/>
        <v>2364.96</v>
      </c>
      <c r="G15" s="8">
        <f t="shared" si="1"/>
        <v>2459.5583999999999</v>
      </c>
    </row>
    <row r="16" spans="1:7" ht="66.75" thickBot="1" x14ac:dyDescent="0.3">
      <c r="A16" s="7" t="s">
        <v>21</v>
      </c>
      <c r="B16" s="8">
        <v>186.1</v>
      </c>
      <c r="C16" s="8">
        <v>878.7</v>
      </c>
      <c r="D16" s="8">
        <v>859</v>
      </c>
      <c r="E16" s="8">
        <v>812</v>
      </c>
      <c r="F16" s="8">
        <f t="shared" si="1"/>
        <v>844.48</v>
      </c>
      <c r="G16" s="8">
        <f t="shared" si="1"/>
        <v>878.25919999999996</v>
      </c>
    </row>
    <row r="17" spans="1:7" ht="66.75" thickBot="1" x14ac:dyDescent="0.3">
      <c r="A17" s="7" t="s">
        <v>25</v>
      </c>
      <c r="B17" s="3">
        <v>1984.1</v>
      </c>
      <c r="C17" s="3">
        <v>2173.6999999999998</v>
      </c>
      <c r="D17" s="3">
        <v>0</v>
      </c>
      <c r="E17" s="3">
        <v>0</v>
      </c>
      <c r="F17" s="3">
        <f t="shared" si="1"/>
        <v>0</v>
      </c>
      <c r="G17" s="3">
        <f t="shared" si="1"/>
        <v>0</v>
      </c>
    </row>
  </sheetData>
  <mergeCells count="5">
    <mergeCell ref="A5:A6"/>
    <mergeCell ref="B5:G5"/>
    <mergeCell ref="A2:G2"/>
    <mergeCell ref="A3:G3"/>
    <mergeCell ref="F1:G1"/>
  </mergeCells>
  <printOptions horizontalCentered="1"/>
  <pageMargins left="0.19685039370078741" right="0.19685039370078741" top="0.59055118110236227" bottom="0.19685039370078741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мп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2024-01-23T09:11:14Z</dcterms:modified>
</cp:coreProperties>
</file>